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Additional Information" sheetId="1" r:id="rId1"/>
    <sheet name="Financial Information" sheetId="2" r:id="rId2"/>
    <sheet name="Notes" sheetId="3" r:id="rId3"/>
  </sheets>
  <definedNames>
    <definedName name="_xlnm.Print_Area" localSheetId="2">'Notes'!$A$1:$K$436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<sst xmlns="http://schemas.openxmlformats.org/spreadsheetml/2006/main" count="386" uniqueCount="327">
  <si>
    <t>Current Year Prospects</t>
  </si>
  <si>
    <t>(b)</t>
  </si>
  <si>
    <t>Taxation</t>
  </si>
  <si>
    <t>Profit on Sales of Unquoted Investments and/or Properties</t>
  </si>
  <si>
    <t>There is no disposal of unquoted investment or properties for the financial period under review.</t>
  </si>
  <si>
    <t>(a)</t>
  </si>
  <si>
    <t>Particulars of Purchase or Disposal of Quoted Securities</t>
  </si>
  <si>
    <t>There were no transactions in quoted securities for the financial period under review.</t>
  </si>
  <si>
    <t>Profits on Sale of Quoted Securities</t>
  </si>
  <si>
    <t>There were no sale of quoted securities for the financial period under review.</t>
  </si>
  <si>
    <t>Status of Corporate Proposals</t>
  </si>
  <si>
    <t>Group Borrowings and Debt Securities</t>
  </si>
  <si>
    <t>SECURED</t>
  </si>
  <si>
    <t>RM ('000)</t>
  </si>
  <si>
    <t>Term Loan (Bank Industri &amp; Teknologi)</t>
  </si>
  <si>
    <t>Interest</t>
  </si>
  <si>
    <t>Revolving Loan (Bank Industri &amp; Teknologi)</t>
  </si>
  <si>
    <t>Syndicated Term Loan (Affin Merchant Bank)</t>
  </si>
  <si>
    <t>Drawndown on 23 January 1997</t>
  </si>
  <si>
    <t>UNSECURED</t>
  </si>
  <si>
    <t>Term Loan (RHB Bank)</t>
  </si>
  <si>
    <t>Revolving Credit (UOB)</t>
  </si>
  <si>
    <t>Bank Overdraft (UOB)</t>
  </si>
  <si>
    <t>Total Borrowings</t>
  </si>
  <si>
    <t>NOTES :-</t>
  </si>
  <si>
    <t>way of fixed and floating charge over the present and future assets of the Company.</t>
  </si>
  <si>
    <t xml:space="preserve"> </t>
  </si>
  <si>
    <t>The Company had on 3 May 2002 announced the loan default for the Term Loan and</t>
  </si>
  <si>
    <t>Off Balance Sheet Financial Instrument</t>
  </si>
  <si>
    <t>Material Litigation</t>
  </si>
  <si>
    <t>either as plaintiff or defendant, and the Directors of UCI have no knowledge of any proceedings,</t>
  </si>
  <si>
    <t>rise to any proceedings which might materially and adversely affect the position or business</t>
  </si>
  <si>
    <t>of UCI and/or its subsidiary company.</t>
  </si>
  <si>
    <t xml:space="preserve">Judgement was obtained on 17 November 1998 against Tan Wooi Lim (trading as </t>
  </si>
  <si>
    <t>UCI - vs - Tan Wooi Lim (Trading as  Syarikat Perniagaan Weitat)</t>
  </si>
  <si>
    <t xml:space="preserve">Syarikat Perniagaan Weitat) for debts of RM 111,875.66 together with interest at </t>
  </si>
  <si>
    <t>8% per annum from the date of debt outstanding to settlement and costs. Bankruptcy</t>
  </si>
  <si>
    <t>Notice had been served on the debtor on 5 February 2002.</t>
  </si>
  <si>
    <t>SA Architects Sdn Bhd - vs - UCI</t>
  </si>
  <si>
    <t>A claim from SA Architects Sdn Bhd amounting to RM 116,943.75 for professional</t>
  </si>
  <si>
    <t>(c)</t>
  </si>
  <si>
    <t>UCI - vs - Winza B. V.</t>
  </si>
  <si>
    <t>2000. UCI's solicitor had indicated that the court had handed down the verdict on</t>
  </si>
  <si>
    <t>(d)</t>
  </si>
  <si>
    <t>termination of the Sale &amp; Purchase and Supplemental Sale &amp; Purchase Agreement</t>
  </si>
  <si>
    <t>entered into for the acquisition of the entire paid up capital of Hongkew Holdings (M)</t>
  </si>
  <si>
    <t>Sdn Bhd. The extracted Writ of Summon was served on SWP on 25 February 2002.</t>
  </si>
  <si>
    <t xml:space="preserve">SWP had on 13 March 2002 filed its defence on the Writ of Summons and also a </t>
  </si>
  <si>
    <t xml:space="preserve">counterclaim of RM 45,000,000.00. UCI had files its reply and the defence on the </t>
  </si>
  <si>
    <t>counterclaim on 8 April 2002.</t>
  </si>
  <si>
    <t>(e)</t>
  </si>
  <si>
    <t>UCI was served with a Third Party Notice and Writ of Summons on 14 January 2002</t>
  </si>
  <si>
    <t>by the defendant, Mr Eng Poh Hong @ Wong Choon Ming in relation to a claim by</t>
  </si>
  <si>
    <t>United Overseas Bank (Malaysia) Berhad against himself of the sum of RM 2,011,054.46</t>
  </si>
  <si>
    <t>for settlement of outstanding overdraft and revolving credit facilities.</t>
  </si>
  <si>
    <t>The defendant of this matter is being sued in his capacity as the guarantor for the said</t>
  </si>
  <si>
    <t>the court has dismissed on the same date the application by Mr Eng Poh Hong to</t>
  </si>
  <si>
    <t>strike out the case brought against him by the bank. UCI will proceed with its defence</t>
  </si>
  <si>
    <t>under the Third Party Notice.</t>
  </si>
  <si>
    <t>Dividend</t>
  </si>
  <si>
    <t>Earning Per Share</t>
  </si>
  <si>
    <t>Individual Quarter</t>
  </si>
  <si>
    <t>Cumulative Quarter</t>
  </si>
  <si>
    <t>Quarter</t>
  </si>
  <si>
    <t xml:space="preserve">Preceding </t>
  </si>
  <si>
    <t>Year</t>
  </si>
  <si>
    <t>Corresponding</t>
  </si>
  <si>
    <t>Current</t>
  </si>
  <si>
    <t>To Date</t>
  </si>
  <si>
    <t>Preceding</t>
  </si>
  <si>
    <t>Period</t>
  </si>
  <si>
    <t>(RM '000)</t>
  </si>
  <si>
    <t>Revenue</t>
  </si>
  <si>
    <t>Profit / (Loss) Before Tax</t>
  </si>
  <si>
    <t>Net Profit / (Loss) For The Period</t>
  </si>
  <si>
    <t>Profit / (Loss) After Tax And Minority Interest</t>
  </si>
  <si>
    <t>Basic Earnings / (Loss) Per Share (Sen)</t>
  </si>
  <si>
    <t>Dividends Per Share (Sen)</t>
  </si>
  <si>
    <t>Net Tangible Assets Per Share (RM)</t>
  </si>
  <si>
    <t>Remarks :-</t>
  </si>
  <si>
    <t>Profit / (Loss) From Operations</t>
  </si>
  <si>
    <t>Gross Interest Income</t>
  </si>
  <si>
    <t>Gross Interest Expenses</t>
  </si>
  <si>
    <t>Third Party Notice Action By Eng Poh Hong @ Wong Choon Ming  - vs - UCI</t>
  </si>
  <si>
    <t>(f)</t>
  </si>
  <si>
    <t>UCI - vs - Sakma Trading &amp; Industry Sdn Bhd</t>
  </si>
  <si>
    <t>A claim against Sakma Trading &amp; Industry Sdn Bhd for debts of RM 23,487.98.</t>
  </si>
  <si>
    <t>Awaiting for extraction of Judgement Draft.</t>
  </si>
  <si>
    <t>(g)</t>
  </si>
  <si>
    <t>UCI - vs - Industri Karung Tenunan Sdn Bhd</t>
  </si>
  <si>
    <t>A claim against Industri Karung Tenunan Sdn Bhd for debts of RM 44,948.18.</t>
  </si>
  <si>
    <t>(h)</t>
  </si>
  <si>
    <t>Robotech (M) Sdn Bhd - vs - UCI</t>
  </si>
  <si>
    <t>A claim from Robotech (M) Sdn Bhd amounting to RM 85,500.00 for charges</t>
  </si>
  <si>
    <t>(i)</t>
  </si>
  <si>
    <t>UCI - vs - RBI Rubber Base Industries Sdn Bhd</t>
  </si>
  <si>
    <t>A claim against RBI Rubber Base Industries Sdn Bhd for debts of RM 189,942.29.</t>
  </si>
  <si>
    <t>A claim against Konome Polymer (M) Sdn Bhd for debts of RM 311,057.32.</t>
  </si>
  <si>
    <t>We have filed Writ Summons &amp; Statement of Claim on 20 September 2002.</t>
  </si>
  <si>
    <t>As At</t>
  </si>
  <si>
    <t>Basis of Preparation</t>
  </si>
  <si>
    <t>Audited Report of Preceding Annual Financial Statements</t>
  </si>
  <si>
    <t>Seasonal and Cyclical Factors</t>
  </si>
  <si>
    <t>Extraordinary Items</t>
  </si>
  <si>
    <t>There were no extraordinary items for the interim period under review.</t>
  </si>
  <si>
    <t>Debt and Equity Securities</t>
  </si>
  <si>
    <t>There are no issuance, cancellation, repurchase, resale and repayment of debts and equity</t>
  </si>
  <si>
    <t>securities.</t>
  </si>
  <si>
    <t>Segment Revenue and Results</t>
  </si>
  <si>
    <t>Material Events Subsequent to the End of Reporting Period</t>
  </si>
  <si>
    <t>Changes in Contingent Liabilities / Contingent Assets</t>
  </si>
  <si>
    <t xml:space="preserve">There has been no changes in contingent liabilities since the last annual balance sheet as </t>
  </si>
  <si>
    <t>Profit Forecast or Profit Guarantee</t>
  </si>
  <si>
    <t>There was no profit forecast provided by the Company.</t>
  </si>
  <si>
    <t>(ii)</t>
  </si>
  <si>
    <t>The number of ordinary shares used as the denominator is 18,500,000.</t>
  </si>
  <si>
    <t>Note :-</t>
  </si>
  <si>
    <t>No diluted earnings or weighed average number of ordinary shares are applicable</t>
  </si>
  <si>
    <t>in our cases.</t>
  </si>
  <si>
    <t>The audit report of the Group's most recent annual audited financial statements for the year</t>
  </si>
  <si>
    <t>The quarterly results have not been materially influenced by seasonal or cyclical factors.</t>
  </si>
  <si>
    <t>In respect of the calculation of the loss per share :-</t>
  </si>
  <si>
    <t>Payment Settlement Proposal received on 11 February 2003 and UCI accepted</t>
  </si>
  <si>
    <t>Our lawyer to record terms of settlement in court and approved by RBI in court on</t>
  </si>
  <si>
    <t>UCI - vs - Kiara United Sdn Bhd</t>
  </si>
  <si>
    <t>A claim against Kiara United Sdn Bhd for debts of RM 109,938.66.</t>
  </si>
  <si>
    <t>UCI - vs - Konome Polymer (M) Sdn Bhd</t>
  </si>
  <si>
    <t>UCI - vs - Hock Hin Trading Company</t>
  </si>
  <si>
    <t>A claim against Hock Hin Trading Company for debts of RM 32,097.78.</t>
  </si>
  <si>
    <t>We have filed Writ Summons &amp; Statement of Claim on 16 January 2003.</t>
  </si>
  <si>
    <t>Both applications, that is the claim and the striking out of the counterclaim filed by</t>
  </si>
  <si>
    <t>given the S 218 Notice to UCI dated 18 February 2003 giving UCI 21 days to settle the</t>
  </si>
  <si>
    <t xml:space="preserve">amount claim including cost and interest failing which a petition for winding up will be </t>
  </si>
  <si>
    <t xml:space="preserve">Sungei Wang has initiated action to claim for rental due to them of RM 295,750.00. </t>
  </si>
  <si>
    <t>UCI had on 18 December 2002 made a Requisite Announcement on its restructuring plan</t>
  </si>
  <si>
    <t>General Information</t>
  </si>
  <si>
    <t>Exchange.</t>
  </si>
  <si>
    <t xml:space="preserve">Off Jalan Tun Razak, 50400 Kuala Lumpur. The principal place of business of the Company </t>
  </si>
  <si>
    <t>Exceptional Items</t>
  </si>
  <si>
    <t>There were no exceptional items for the interim period under review.</t>
  </si>
  <si>
    <t>Property, Plant and Equipment and Depreciation</t>
  </si>
  <si>
    <t>Related Party Transactions</t>
  </si>
  <si>
    <t>Capital Commitments</t>
  </si>
  <si>
    <t>UCI Against Third Party</t>
  </si>
  <si>
    <t>UCI - vs - Sungei Wang Properties Sdn Bhd ( Claim for Refund of Deposit )</t>
  </si>
  <si>
    <t>(I)</t>
  </si>
  <si>
    <t>Third Party Against UCI</t>
  </si>
  <si>
    <t>Review of Quarterly Results</t>
  </si>
  <si>
    <t>Sungei Wang Properties Sdn Bhd - vs - UCI ( Claim for Rental )</t>
  </si>
  <si>
    <t>Its registered office is located at 20th Floor, East Wing, Plaza Permata, Jalan Kampar,</t>
  </si>
  <si>
    <t>pending or threatened, against UCI and/or its subsidiary company or of any fact likely to give</t>
  </si>
  <si>
    <t>Changes in Estimates</t>
  </si>
  <si>
    <t>There has been no changes in estimates having a material effect in the current interim period.</t>
  </si>
  <si>
    <t>Changes in Composition of the Group</t>
  </si>
  <si>
    <t>For the current interim period there is no record of changes in the composition of the Company.</t>
  </si>
  <si>
    <t>Konome Polymer (M) Sdn Bhd has filed a counter-claim amounting to</t>
  </si>
  <si>
    <t>No Dividend has been declared and paid.</t>
  </si>
  <si>
    <t>at 31 December 2002.</t>
  </si>
  <si>
    <t>The Company and its subsidiary company, Geotextiles (M) Sdn Bhd ceased manufacturing</t>
  </si>
  <si>
    <t>operations with effect from 1 April 2003.</t>
  </si>
  <si>
    <t>Arising from the cessation of the principal activities of the Company and its subsidiary company</t>
  </si>
  <si>
    <t>(collectively "the Group") on 1 April 2003 and intention to dispose of all the principal</t>
  </si>
  <si>
    <t>operation assets of the Company and its subsidiary company without intention to resume business</t>
  </si>
  <si>
    <t>as at 31 December 2002 is no longer appropriate.</t>
  </si>
  <si>
    <t>31 December 2002, the preparation of the financial statements on the going concern basis</t>
  </si>
  <si>
    <t>As such, adjustments have been made to the financial statements of the Company and the</t>
  </si>
  <si>
    <t>Group to reduce the carrying value of assets to their estimated recoverable amounts, to</t>
  </si>
  <si>
    <t>provide for losses and liabilities that might arise as a result of the cessation and to reclassify</t>
  </si>
  <si>
    <t>property, plant and equipment and other non-current assets and non-current liabilities as</t>
  </si>
  <si>
    <t xml:space="preserve">The preparation of the financial statements requires the Directors to make estimates and </t>
  </si>
  <si>
    <t>assumptions that affect the amounts of assets and liabilities at the date of the financial</t>
  </si>
  <si>
    <t>assets and liabilities could differ from those estimates.</t>
  </si>
  <si>
    <t>Malaysia.</t>
  </si>
  <si>
    <t xml:space="preserve">operations and the net deficiency in shareholders' funds of the Company and the Group as at </t>
  </si>
  <si>
    <t>The financial statements comply with applicable approved accounting standards in</t>
  </si>
  <si>
    <t>statements and the results reported for this quarter. Actual results and amounts of</t>
  </si>
  <si>
    <t>were prepared under the historical cost convention unless as otherwise indicated.</t>
  </si>
  <si>
    <t xml:space="preserve">UCI had submitted its restructuring proposal to the Securities Commission ("SC") and Foreign </t>
  </si>
  <si>
    <t xml:space="preserve">Investment Committee ("FIC") on 14 February 2003 and to the Ministry of International Trade </t>
  </si>
  <si>
    <t xml:space="preserve">and Industry ("MITI") on 17 February 2003. </t>
  </si>
  <si>
    <t>UCI had received approval from the FIC and MITI on 10 March 2003 and 9 April 2003</t>
  </si>
  <si>
    <t>respectively.</t>
  </si>
  <si>
    <t>There were no related party transactions for the quarter under review, other than the</t>
  </si>
  <si>
    <t>There were no capital commitments for the quarter under review.</t>
  </si>
  <si>
    <t>There were no off balance sheet financial instruments for the quarter under review.</t>
  </si>
  <si>
    <t>Save as disclosed below, UCI and its subsidiary company are not in any material litigations,</t>
  </si>
  <si>
    <t>4 September 2002 against UCI. UCI is awaiting for further advice from the lawyer</t>
  </si>
  <si>
    <t>as to the amount of damages to be claimed by Winza B.V. in a counter claim.</t>
  </si>
  <si>
    <t>A Demand Letter was sent on 14 September 2001 to Sungei Wang Properties Sdn Bhd</t>
  </si>
  <si>
    <t xml:space="preserve">("SWP") for the recovery of RM 35,300,000.00 due to UCI from SWP as a result of the </t>
  </si>
  <si>
    <t>SWP have been dismissed by the court at its hearing on 20 December 2002.</t>
  </si>
  <si>
    <t>Obtained Judgement in Default against Defendant on 29 January 2003.</t>
  </si>
  <si>
    <t>fee for the proposed development of UCI's Seberang Jaya land. UCI has initiated its</t>
  </si>
  <si>
    <t>of installation of CCTV facilities at UCI's plant in Seberang Jaya. Judgement granted for</t>
  </si>
  <si>
    <t>rejected on 27 January 2003. UCI filed in its appeal on 25 February 2003. Robotech has</t>
  </si>
  <si>
    <t>plaintiff. UCI filed in the appeal and also the application for a stay of execution and was</t>
  </si>
  <si>
    <t>restructuring plan, the listing status will be assumed by a new company, which will have</t>
  </si>
  <si>
    <t>a core business of property development and related activities.</t>
  </si>
  <si>
    <t>In the previous corresponding quarter, the financial statements of the Company and the Group</t>
  </si>
  <si>
    <t>Barring any foreseen circumstances, the Proposed Disposal is expected to be completed</t>
  </si>
  <si>
    <t>by the end of 2003.</t>
  </si>
  <si>
    <t>ended 31 December 2002, the subsidiary company was not subject to any qualification and</t>
  </si>
  <si>
    <t>did not include any adverse comment made under Subsection (3) of Section 174 of the</t>
  </si>
  <si>
    <t>Companies Act, 1965.</t>
  </si>
  <si>
    <t>Arising from the cessation of the principal activities of the Company and its subsidiary</t>
  </si>
  <si>
    <t>company (collectively "the Group") on 1 April 2003 and the intention to dispose of all</t>
  </si>
  <si>
    <t>intention to resume business operations and the net deficiency in shareholders' fund of</t>
  </si>
  <si>
    <t>statements on the going concern basis as at 31 December 2002 is no longer appropriate.</t>
  </si>
  <si>
    <t>As such, adjustments have been made to the financial statements of the Company and</t>
  </si>
  <si>
    <t>the Group to reduce the carrying value of assets to their estimated recoverable amounts,</t>
  </si>
  <si>
    <t>reclassify property, plant and equipment and other non-current assets and non-current</t>
  </si>
  <si>
    <t xml:space="preserve">assumptions that effect the amounts of assets and liabilities at the date of the financial </t>
  </si>
  <si>
    <t>statements and the results reported for the financial year. Actual results and amounts of</t>
  </si>
  <si>
    <t>In the previous financial year, the financial statements of the Company and the Group</t>
  </si>
  <si>
    <t>the principal operating assets of the Company and its subsidiary company without</t>
  </si>
  <si>
    <t>the Company and the Group as at 31 December 2002, the preparation of the financial</t>
  </si>
  <si>
    <t>to provide for losses and liabilities that might arise as a result of the cessation and to</t>
  </si>
  <si>
    <t>The preparation of the financial statements requires the Directors to make estimates and</t>
  </si>
  <si>
    <t>company and the intention to dispose of all the principal operating assets of the Company and its</t>
  </si>
  <si>
    <t>shareholders' funds of the Company and the Group as at 31 December 2002 all property, plant</t>
  </si>
  <si>
    <t xml:space="preserve">and equipment have been reclassified to current assets at their carrying amount as at </t>
  </si>
  <si>
    <t>31 December 2002. Property, plant and equipment classified under current assets are stated</t>
  </si>
  <si>
    <t>at the lower of their carrying amount and anticipated realisable value in subsequent financial</t>
  </si>
  <si>
    <t>years pending their disposal. Consequentially, the same basis was adopted to ascertain the</t>
  </si>
  <si>
    <t>Arising from the cessation of the operations on 1 April 2003 of the Company and its subsidiary</t>
  </si>
  <si>
    <t>were therefore provided for all these classes of assets.</t>
  </si>
  <si>
    <t xml:space="preserve">United Chemical Industries Berhad ("UCI"), a company incorporated and domiciled in Malaysia, </t>
  </si>
  <si>
    <t>is a public company limited by shares, and is listed on the Second Board of Kuala Lumpur Stock</t>
  </si>
  <si>
    <t>valuation of all property, plant and equipment as at 30 June 2003. No depreciation charges</t>
  </si>
  <si>
    <t>On 4 July 2003, the Board of Directors of PKNP approved PKNP's corporate reorganisation</t>
  </si>
  <si>
    <t>plan which involves the participation of its subsidiaries, namely Harta Perak Corporation</t>
  </si>
  <si>
    <t>Sdn Bhd and Syarikat Majuperak Berhad in the restructuring and reverse take over of UCI.</t>
  </si>
  <si>
    <t>Total Group Borrowings as at 30 June 2003 are as follows :-</t>
  </si>
  <si>
    <t>Malaysia Berhad ( "BITM" ) were secured on a debenture by way of 1st fixed charge</t>
  </si>
  <si>
    <t>outstanding of RM 3.98 million due to RHB Bank Berhad ( "RHB" ).</t>
  </si>
  <si>
    <t>RHB has on 4 July 2002 filed a Writ of Summons against UCI for the recovery of the</t>
  </si>
  <si>
    <t>Term Loan extended to UCI. UCI's solicitor has since filed a Memorandum of</t>
  </si>
  <si>
    <t>Appearance on behalf of UCI on 20 August 2002. The hearing date of the case</t>
  </si>
  <si>
    <t>The Syndicated Term Loan facility granted by Affin Merchant Bank Berhad were</t>
  </si>
  <si>
    <t>to regularize its financial position as required under PN4/2001 of the Kuala Lumpur Stock</t>
  </si>
  <si>
    <t>Upon approval by the KLSE, the relevant authorities and the shareholders on the</t>
  </si>
  <si>
    <t>restructuring proposal, UCI would be able to meet the minimum share capital requirement</t>
  </si>
  <si>
    <t>of RM 40 million as required by the SC.</t>
  </si>
  <si>
    <t>rental and utilisation of ancillary services for the corporate office in Kuala Lumpur from the</t>
  </si>
  <si>
    <t>In this quarter, the Group recorded a revenue of RM77,856, as compared to RM3.98 million</t>
  </si>
  <si>
    <t xml:space="preserve">during the preceding year's corresponding quarter. This substantial reduction was due to the </t>
  </si>
  <si>
    <t>cessation of the Group's manufacturing operations with effect from 1 April 2003. The loss</t>
  </si>
  <si>
    <t>the preceding year's corresponding quarter.</t>
  </si>
  <si>
    <t xml:space="preserve">before taxation was RM2.05 million, representing an increase of RM 0.57 million compared to </t>
  </si>
  <si>
    <t>No segment analysis has been prepared in view of cessation of the manufacturing operations</t>
  </si>
  <si>
    <t>with effect from 1 April 2003 and the similarity of the manufacturing operations within the Group.</t>
  </si>
  <si>
    <t>On 13 August 2003, the Mention date has been fixed on 11 November 2003.</t>
  </si>
  <si>
    <t>case out of court. The plaintiff has applied to amend their statement of claim, which</t>
  </si>
  <si>
    <t>facilities taken by UCI. The case has been mentioned on 21 May 2002 in court and</t>
  </si>
  <si>
    <t>payment terms. To date RM 24,000.00 has been received</t>
  </si>
  <si>
    <t>19 November 2002. To date RM 50,000.00 has been received</t>
  </si>
  <si>
    <t>RM 579,750.00. Case Management has been fixed on 15 April 2004.</t>
  </si>
  <si>
    <t>The hearing for the case has been fixed on 13 April 2004.</t>
  </si>
  <si>
    <t xml:space="preserve">taken against UCI. On 13 March 2003, Robotech (M) Sdn Bhd attempted to enforce a </t>
  </si>
  <si>
    <t>scheduled to be heard on 16 June 2003 has been rescheduled to 23 March 2004.</t>
  </si>
  <si>
    <t>On 6 August 2003, the SC approved UCI's application for a waiver from having to seek</t>
  </si>
  <si>
    <t>the SC's approval for the proposed disposal of the Group's plant and machineries for a</t>
  </si>
  <si>
    <t>UCI is in the process of applying for a leave from the High Court of Malaya for the proposed</t>
  </si>
  <si>
    <t xml:space="preserve">(a)   the issuance of 2.5% Redeemable Convertible Unsecured Loan Stocks as proposed </t>
  </si>
  <si>
    <t>(b)   the proposed disposal of the Group's machineries and equipment to a third party for a</t>
  </si>
  <si>
    <t xml:space="preserve">       cash consideration of RM2,500,000;</t>
  </si>
  <si>
    <t xml:space="preserve">       disposal in (b) above to Newco; and</t>
  </si>
  <si>
    <t>(d)   the proposed waiver to PKNP from a mandatory offer obligation to acquire the remaining</t>
  </si>
  <si>
    <t xml:space="preserve">       Newco shares pursuant to the completion of the proposed corporate restructuring of UCI.</t>
  </si>
  <si>
    <t xml:space="preserve">       charged to the secured lenders;</t>
  </si>
  <si>
    <t xml:space="preserve">       Loan Stocks, to be secured against the existing assets of UCI which are presently</t>
  </si>
  <si>
    <t xml:space="preserve">       earlier be replaced by the proposed issuance of 2.5% Redeemable Convertible Secured</t>
  </si>
  <si>
    <t>(c)   the proposed transfer by the UCI Group of the remaining assets after the proposed</t>
  </si>
  <si>
    <t>Revolving Credit granted by BITM totalling RM 2.55 million and also the Term Loan</t>
  </si>
  <si>
    <t>defence of this claim and also seeking an agreement with the plaintiff to settle the</t>
  </si>
  <si>
    <t>was allowed by the Kuala Lumpur Session Court on 15 July 2003. Mention date has</t>
  </si>
  <si>
    <t>been fixed on 29 October 2003.</t>
  </si>
  <si>
    <t>The amount used as the numerator is RM 2.055 million (loss).</t>
  </si>
  <si>
    <t>The Group has ceased its manufacturing operations with effect from 1 April 2003 and</t>
  </si>
  <si>
    <t xml:space="preserve">The Group has ceased its manufacturing operations and under the proposed corporate </t>
  </si>
  <si>
    <t>presently does not have any principal business activities. Hence, a review of performance</t>
  </si>
  <si>
    <t>of the Company and its subsidiary is not applicable.</t>
  </si>
  <si>
    <t>Review of Performance of Company and its Subsidiary</t>
  </si>
  <si>
    <t>A claim against Winza B.V. for debts of US$41,610.03 for products sold in May</t>
  </si>
  <si>
    <t xml:space="preserve">Malaya in Ipoh on 10 March 2003. This restraining order has since been extended </t>
  </si>
  <si>
    <t>until  8 March 2004.</t>
  </si>
  <si>
    <t>seizure notice on UCI but UCI had obtained restraining order from the High Court of</t>
  </si>
  <si>
    <t xml:space="preserve">current assets and current liabilities respectively. Correspondingly the unaudited financial </t>
  </si>
  <si>
    <t>statements for this quarter was also prepared on the same basis.</t>
  </si>
  <si>
    <t>KUB Malaysia Berhad Group, amounting to RM11,388.85 per month, at a rate of RM3.25</t>
  </si>
  <si>
    <t>per sq. ft., which is the same rate as charged to the other tennents of KUB.com.</t>
  </si>
  <si>
    <t>disposal pursuant to Section 176 (10C) of the Companies Act, 1965.</t>
  </si>
  <si>
    <t>is located at Level 6, KUB.com, Jalan Yap Kwan Seng, 50450 Kuala Lumpur.</t>
  </si>
  <si>
    <t>UCI is an investment holding company which was previously involved in the manufacture</t>
  </si>
  <si>
    <t xml:space="preserve">and sale of polypropylene and polyethylene woven bags together with its allied products. </t>
  </si>
  <si>
    <t xml:space="preserve">Its subsidiary company was previously involved in the manufacture and sale of geotextile </t>
  </si>
  <si>
    <t>fabrics together with its allied products.</t>
  </si>
  <si>
    <t>The basis of preparation of the audited financial statements are as follows :-</t>
  </si>
  <si>
    <t>liabilities as current assets and current liabilities respectively. Correspondingly, the</t>
  </si>
  <si>
    <t>unaudited financial statements for this quarter was also prepared on the same basis.</t>
  </si>
  <si>
    <t>Since the Company is at a tax loss position, there is no taxation charge on the results for the</t>
  </si>
  <si>
    <t>financial period under review.</t>
  </si>
  <si>
    <t>subsidiary company without intention to resume business operation and the net deficiancy in</t>
  </si>
  <si>
    <t xml:space="preserve">Agreement ("CRA") with Perbadanan Kemajuan Negeri Perak ("PKNP") and Aspirasi Ekuiti </t>
  </si>
  <si>
    <t>Sdn Bhd ("Newco").</t>
  </si>
  <si>
    <t>UCI had made an oral representation on its case at the hearing.</t>
  </si>
  <si>
    <t xml:space="preserve">on 20 February 2003. The hearing by the Listing Sub-Committee was fixed on 12 March 2003. </t>
  </si>
  <si>
    <t>PKNP, the white knight, had also on 8 May 2003 received the approval from the Ministry of</t>
  </si>
  <si>
    <t>Finance on the corporatisation and privatisation of their property development business and</t>
  </si>
  <si>
    <t>assets via the reverse take over of UCI.</t>
  </si>
  <si>
    <t>On 3 July 2003, UCI, PKNP and Newco entered into a Second Supplementary Agreement</t>
  </si>
  <si>
    <t>for the purpose of amending certain provisions of the CRA and the Supplemental CRA</t>
  </si>
  <si>
    <t>which was entered into on 18 December 2002 and 13 February 2003 respectively.</t>
  </si>
  <si>
    <t>These amendments incorporate the following:-</t>
  </si>
  <si>
    <t xml:space="preserve">The Term Loan and Revolving Loan facilities granted by Bank Industri &amp; Teknologi </t>
  </si>
  <si>
    <t>secured on a debenture by way of 1st charge over all the present and future assets</t>
  </si>
  <si>
    <t>of the Company.</t>
  </si>
  <si>
    <t>UCI has since filed in its Notice of Appeal and on 12 August 2003, the hearing was</t>
  </si>
  <si>
    <t>postponed to 3 November 2003.</t>
  </si>
  <si>
    <t xml:space="preserve">total cash consideration of RM2,500,000 and the disposal of the Group's business goodwill </t>
  </si>
  <si>
    <t>for a cash consideration of RM500,000 to Advance Technical Fabric Sdn Bhd.</t>
  </si>
  <si>
    <t>on the machineries and equipment of UCI financed by the bank and a debenture by</t>
  </si>
  <si>
    <t>Exchange ("KLSE") listing requirements after the execution of a Corporate Restructuring</t>
  </si>
  <si>
    <t>UCI received a notice of hearing/deliberation on the de-listing of its securities of UCI by the KLSE</t>
  </si>
  <si>
    <t>30/09/2003</t>
  </si>
  <si>
    <t>30/09/2002</t>
  </si>
  <si>
    <t>31/12/02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</si>
</sst>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79" fontId="1" fillId="0" borderId="0" xfId="15" applyNumberFormat="1" applyFont="1" applyBorder="1" applyAlignment="1">
      <alignment horizontal="center"/>
    </xf>
    <xf numFmtId="179" fontId="1" fillId="0" borderId="0" xfId="15" applyNumberFormat="1" applyFont="1" applyAlignment="1">
      <alignment horizontal="center"/>
    </xf>
    <xf numFmtId="179" fontId="1" fillId="0" borderId="0" xfId="15" applyNumberFormat="1" applyFont="1" applyAlignment="1" quotePrefix="1">
      <alignment horizontal="center"/>
    </xf>
    <xf numFmtId="179" fontId="0" fillId="0" borderId="3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Border="1" applyAlignment="1">
      <alignment/>
    </xf>
    <xf numFmtId="179" fontId="5" fillId="0" borderId="0" xfId="15" applyNumberFormat="1" applyFont="1" applyAlignment="1">
      <alignment horizontal="center"/>
    </xf>
    <xf numFmtId="179" fontId="5" fillId="0" borderId="0" xfId="15" applyNumberFormat="1" applyFont="1" applyAlignment="1" quotePrefix="1">
      <alignment horizontal="center"/>
    </xf>
    <xf numFmtId="179" fontId="6" fillId="0" borderId="0" xfId="15" applyNumberFormat="1" applyFont="1" applyAlignment="1">
      <alignment/>
    </xf>
    <xf numFmtId="179" fontId="6" fillId="0" borderId="3" xfId="15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179" fontId="6" fillId="0" borderId="6" xfId="15" applyNumberFormat="1" applyFont="1" applyBorder="1" applyAlignment="1">
      <alignment/>
    </xf>
    <xf numFmtId="179" fontId="6" fillId="0" borderId="7" xfId="15" applyNumberFormat="1" applyFont="1" applyBorder="1" applyAlignment="1">
      <alignment/>
    </xf>
    <xf numFmtId="179" fontId="6" fillId="0" borderId="8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43" fontId="0" fillId="0" borderId="0" xfId="15" applyNumberFormat="1" applyAlignment="1">
      <alignment/>
    </xf>
    <xf numFmtId="0" fontId="7" fillId="0" borderId="0" xfId="0" applyFont="1" applyAlignment="1">
      <alignment/>
    </xf>
    <xf numFmtId="179" fontId="1" fillId="0" borderId="9" xfId="15" applyNumberFormat="1" applyFont="1" applyFill="1" applyBorder="1" applyAlignment="1" quotePrefix="1">
      <alignment horizontal="center"/>
    </xf>
    <xf numFmtId="179" fontId="0" fillId="0" borderId="9" xfId="15" applyNumberFormat="1" applyBorder="1" applyAlignment="1">
      <alignment/>
    </xf>
    <xf numFmtId="179" fontId="0" fillId="0" borderId="10" xfId="15" applyNumberFormat="1" applyBorder="1" applyAlignment="1">
      <alignment/>
    </xf>
    <xf numFmtId="179" fontId="1" fillId="0" borderId="11" xfId="15" applyNumberFormat="1" applyFont="1" applyBorder="1" applyAlignment="1">
      <alignment horizontal="center"/>
    </xf>
    <xf numFmtId="179" fontId="1" fillId="0" borderId="10" xfId="15" applyNumberFormat="1" applyFont="1" applyBorder="1" applyAlignment="1">
      <alignment horizontal="center"/>
    </xf>
    <xf numFmtId="179" fontId="1" fillId="0" borderId="10" xfId="15" applyNumberFormat="1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12" xfId="15" applyNumberFormat="1" applyFon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1" fillId="0" borderId="13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9" fontId="6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43" fontId="6" fillId="0" borderId="0" xfId="15" applyNumberFormat="1" applyFont="1" applyFill="1" applyAlignment="1">
      <alignment/>
    </xf>
    <xf numFmtId="43" fontId="0" fillId="0" borderId="10" xfId="15" applyNumberFormat="1" applyFill="1" applyBorder="1" applyAlignment="1">
      <alignment/>
    </xf>
    <xf numFmtId="179" fontId="5" fillId="2" borderId="11" xfId="15" applyNumberFormat="1" applyFont="1" applyFill="1" applyBorder="1" applyAlignment="1">
      <alignment horizontal="center"/>
    </xf>
    <xf numFmtId="179" fontId="5" fillId="2" borderId="10" xfId="15" applyNumberFormat="1" applyFont="1" applyFill="1" applyBorder="1" applyAlignment="1">
      <alignment horizontal="center"/>
    </xf>
    <xf numFmtId="179" fontId="5" fillId="2" borderId="9" xfId="15" applyNumberFormat="1" applyFont="1" applyFill="1" applyBorder="1" applyAlignment="1" quotePrefix="1">
      <alignment horizontal="center"/>
    </xf>
    <xf numFmtId="179" fontId="6" fillId="2" borderId="10" xfId="15" applyNumberFormat="1" applyFont="1" applyFill="1" applyBorder="1" applyAlignment="1">
      <alignment/>
    </xf>
    <xf numFmtId="43" fontId="6" fillId="2" borderId="10" xfId="15" applyNumberFormat="1" applyFont="1" applyFill="1" applyBorder="1" applyAlignment="1">
      <alignment/>
    </xf>
    <xf numFmtId="179" fontId="6" fillId="2" borderId="9" xfId="15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12" sqref="D12"/>
    </sheetView>
  </sheetViews>
  <sheetFormatPr defaultColWidth="9.140625" defaultRowHeight="12.75"/>
  <cols>
    <col min="1" max="1" width="6.140625" style="2" customWidth="1"/>
    <col min="2" max="2" width="41.7109375" style="1" customWidth="1"/>
    <col min="3" max="3" width="3.57421875" style="0" customWidth="1"/>
    <col min="4" max="4" width="14.7109375" style="8" customWidth="1"/>
    <col min="5" max="5" width="3.57421875" style="0" customWidth="1"/>
    <col min="6" max="6" width="14.7109375" style="27" customWidth="1"/>
    <col min="7" max="7" width="3.57421875" style="0" customWidth="1"/>
    <col min="8" max="8" width="14.7109375" style="8" customWidth="1"/>
    <col min="9" max="9" width="3.57421875" style="0" customWidth="1"/>
    <col min="10" max="10" width="14.7109375" style="27" customWidth="1"/>
  </cols>
  <sheetData>
    <row r="1" spans="4:10" ht="12.75">
      <c r="D1" s="73" t="s">
        <v>61</v>
      </c>
      <c r="E1" s="73"/>
      <c r="F1" s="73"/>
      <c r="H1" s="73" t="s">
        <v>62</v>
      </c>
      <c r="I1" s="73"/>
      <c r="J1" s="73"/>
    </row>
    <row r="2" spans="4:10" ht="12.75">
      <c r="D2" s="19"/>
      <c r="E2" s="9"/>
      <c r="F2" s="19"/>
      <c r="H2" s="19"/>
      <c r="I2" s="9"/>
      <c r="J2" s="19"/>
    </row>
    <row r="3" spans="4:10" s="2" customFormat="1" ht="12.75">
      <c r="D3" s="20"/>
      <c r="F3" s="25" t="s">
        <v>64</v>
      </c>
      <c r="H3" s="20"/>
      <c r="J3" s="25" t="s">
        <v>69</v>
      </c>
    </row>
    <row r="4" spans="4:10" s="2" customFormat="1" ht="12.75">
      <c r="D4" s="20" t="s">
        <v>67</v>
      </c>
      <c r="F4" s="25" t="s">
        <v>65</v>
      </c>
      <c r="H4" s="20" t="s">
        <v>67</v>
      </c>
      <c r="J4" s="25" t="s">
        <v>65</v>
      </c>
    </row>
    <row r="5" spans="4:10" s="2" customFormat="1" ht="12.75">
      <c r="D5" s="20" t="s">
        <v>65</v>
      </c>
      <c r="F5" s="25" t="s">
        <v>66</v>
      </c>
      <c r="H5" s="20" t="s">
        <v>65</v>
      </c>
      <c r="J5" s="25" t="s">
        <v>66</v>
      </c>
    </row>
    <row r="6" spans="4:10" ht="12.75">
      <c r="D6" s="20" t="s">
        <v>63</v>
      </c>
      <c r="F6" s="25" t="s">
        <v>63</v>
      </c>
      <c r="H6" s="20" t="s">
        <v>68</v>
      </c>
      <c r="J6" s="25" t="s">
        <v>70</v>
      </c>
    </row>
    <row r="8" spans="4:10" ht="12.75">
      <c r="D8" s="21" t="s">
        <v>324</v>
      </c>
      <c r="F8" s="26" t="s">
        <v>325</v>
      </c>
      <c r="H8" s="20" t="str">
        <f>D8</f>
        <v>30/09/2003</v>
      </c>
      <c r="I8" s="2"/>
      <c r="J8" s="25" t="str">
        <f>F8</f>
        <v>30/09/2002</v>
      </c>
    </row>
    <row r="9" spans="4:10" ht="12.75">
      <c r="D9" s="20" t="s">
        <v>71</v>
      </c>
      <c r="F9" s="25" t="s">
        <v>71</v>
      </c>
      <c r="H9" s="20" t="s">
        <v>71</v>
      </c>
      <c r="J9" s="25" t="s">
        <v>71</v>
      </c>
    </row>
    <row r="12" spans="1:10" ht="12.75">
      <c r="A12" s="2">
        <v>1</v>
      </c>
      <c r="B12" s="1" t="s">
        <v>80</v>
      </c>
      <c r="D12" s="61">
        <v>-590</v>
      </c>
      <c r="E12" s="62"/>
      <c r="F12" s="63">
        <v>-225</v>
      </c>
      <c r="G12" s="62"/>
      <c r="H12" s="61">
        <v>-1338</v>
      </c>
      <c r="I12" s="62"/>
      <c r="J12" s="63">
        <v>-1114</v>
      </c>
    </row>
    <row r="13" spans="4:10" ht="12.75">
      <c r="D13" s="61"/>
      <c r="E13" s="62"/>
      <c r="F13" s="63"/>
      <c r="G13" s="62"/>
      <c r="H13" s="61"/>
      <c r="I13" s="62"/>
      <c r="J13" s="63"/>
    </row>
    <row r="14" spans="1:10" ht="12.75">
      <c r="A14" s="2">
        <v>2</v>
      </c>
      <c r="B14" s="1" t="s">
        <v>81</v>
      </c>
      <c r="D14" s="61">
        <v>2</v>
      </c>
      <c r="E14" s="62"/>
      <c r="F14" s="63">
        <v>0</v>
      </c>
      <c r="G14" s="62"/>
      <c r="H14" s="61">
        <v>3</v>
      </c>
      <c r="I14" s="62"/>
      <c r="J14" s="63">
        <v>0</v>
      </c>
    </row>
    <row r="15" spans="4:10" ht="12.75">
      <c r="D15" s="61"/>
      <c r="E15" s="62"/>
      <c r="F15" s="63"/>
      <c r="G15" s="62"/>
      <c r="H15" s="61"/>
      <c r="I15" s="62"/>
      <c r="J15" s="63"/>
    </row>
    <row r="16" spans="1:10" ht="12.75">
      <c r="A16" s="2">
        <v>3</v>
      </c>
      <c r="B16" s="1" t="s">
        <v>82</v>
      </c>
      <c r="D16" s="61">
        <v>1477</v>
      </c>
      <c r="E16" s="62"/>
      <c r="F16" s="63">
        <v>1035</v>
      </c>
      <c r="G16" s="62"/>
      <c r="H16" s="61">
        <v>4333</v>
      </c>
      <c r="I16" s="62"/>
      <c r="J16" s="63">
        <v>2963</v>
      </c>
    </row>
    <row r="17" spans="4:10" ht="12.75">
      <c r="D17" s="61"/>
      <c r="E17" s="62"/>
      <c r="F17" s="63"/>
      <c r="G17" s="62"/>
      <c r="H17" s="61"/>
      <c r="I17" s="62"/>
      <c r="J17" s="63"/>
    </row>
    <row r="18" spans="4:10" ht="12.75">
      <c r="D18" s="61"/>
      <c r="E18" s="62"/>
      <c r="F18" s="63"/>
      <c r="G18" s="62"/>
      <c r="H18" s="61"/>
      <c r="I18" s="62"/>
      <c r="J18" s="63"/>
    </row>
  </sheetData>
  <mergeCells count="2">
    <mergeCell ref="D1:F1"/>
    <mergeCell ref="H1:J1"/>
  </mergeCells>
  <printOptions/>
  <pageMargins left="0.5" right="0.24" top="1.97" bottom="1" header="0.5" footer="0.5"/>
  <pageSetup horizontalDpi="600" verticalDpi="600" orientation="portrait" paperSize="9" scale="80" r:id="rId1"/>
  <headerFooter alignWithMargins="0">
    <oddHeader>&amp;C&amp;"Arial,Bold"&amp;12UNITED CHEMICAL INDUSTRIES BERHAD
(Incorporated in Malaysia)
5990-P
Additional Information
For The Financial Period Ended 30 September 2003&amp;R&amp;"Arial,Italic"Printed On : &amp;D
&amp;T</oddHeader>
    <oddFooter>&amp;L&amp;"Arial,Italic"File Saved : &amp;F  (&amp;A)&amp;R&amp;"Arial,Italic"Page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D7">
      <selection activeCell="F16" sqref="F16"/>
    </sheetView>
  </sheetViews>
  <sheetFormatPr defaultColWidth="9.140625" defaultRowHeight="12.75"/>
  <cols>
    <col min="1" max="1" width="6.140625" style="2" customWidth="1"/>
    <col min="2" max="2" width="41.7109375" style="1" customWidth="1"/>
    <col min="3" max="3" width="3.57421875" style="0" customWidth="1"/>
    <col min="4" max="4" width="14.7109375" style="8" customWidth="1"/>
    <col min="5" max="5" width="3.57421875" style="0" customWidth="1"/>
    <col min="6" max="6" width="14.7109375" style="27" customWidth="1"/>
    <col min="7" max="7" width="3.57421875" style="0" customWidth="1"/>
    <col min="8" max="8" width="14.7109375" style="8" customWidth="1"/>
    <col min="9" max="9" width="3.57421875" style="0" customWidth="1"/>
    <col min="10" max="10" width="14.7109375" style="27" customWidth="1"/>
  </cols>
  <sheetData>
    <row r="1" spans="4:10" ht="12.75">
      <c r="D1" s="73" t="s">
        <v>61</v>
      </c>
      <c r="E1" s="73"/>
      <c r="F1" s="73"/>
      <c r="H1" s="73" t="s">
        <v>62</v>
      </c>
      <c r="I1" s="73"/>
      <c r="J1" s="73"/>
    </row>
    <row r="2" spans="4:10" ht="12.75">
      <c r="D2" s="19"/>
      <c r="E2" s="9"/>
      <c r="F2" s="19"/>
      <c r="H2" s="19"/>
      <c r="I2" s="9"/>
      <c r="J2" s="19"/>
    </row>
    <row r="3" spans="4:10" s="2" customFormat="1" ht="12.75">
      <c r="D3" s="20"/>
      <c r="F3" s="25" t="s">
        <v>64</v>
      </c>
      <c r="H3" s="20"/>
      <c r="J3" s="25" t="s">
        <v>69</v>
      </c>
    </row>
    <row r="4" spans="4:10" s="2" customFormat="1" ht="12.75">
      <c r="D4" s="20" t="s">
        <v>67</v>
      </c>
      <c r="F4" s="25" t="s">
        <v>65</v>
      </c>
      <c r="H4" s="20" t="s">
        <v>67</v>
      </c>
      <c r="J4" s="25" t="s">
        <v>65</v>
      </c>
    </row>
    <row r="5" spans="4:10" s="2" customFormat="1" ht="12.75">
      <c r="D5" s="20" t="s">
        <v>65</v>
      </c>
      <c r="F5" s="25" t="s">
        <v>66</v>
      </c>
      <c r="H5" s="20" t="s">
        <v>65</v>
      </c>
      <c r="J5" s="25" t="s">
        <v>66</v>
      </c>
    </row>
    <row r="6" spans="4:10" ht="12.75">
      <c r="D6" s="20" t="s">
        <v>63</v>
      </c>
      <c r="F6" s="25" t="s">
        <v>63</v>
      </c>
      <c r="H6" s="20" t="s">
        <v>68</v>
      </c>
      <c r="J6" s="25" t="s">
        <v>70</v>
      </c>
    </row>
    <row r="8" spans="4:10" ht="12.75">
      <c r="D8" s="21" t="s">
        <v>324</v>
      </c>
      <c r="F8" s="26" t="s">
        <v>325</v>
      </c>
      <c r="H8" s="20" t="str">
        <f>D8</f>
        <v>30/09/2003</v>
      </c>
      <c r="I8" s="2"/>
      <c r="J8" s="25" t="str">
        <f>F8</f>
        <v>30/09/2002</v>
      </c>
    </row>
    <row r="9" spans="4:10" ht="12.75">
      <c r="D9" s="20" t="s">
        <v>71</v>
      </c>
      <c r="F9" s="25" t="s">
        <v>71</v>
      </c>
      <c r="H9" s="20" t="s">
        <v>71</v>
      </c>
      <c r="J9" s="25" t="s">
        <v>71</v>
      </c>
    </row>
    <row r="12" spans="1:10" ht="12.75">
      <c r="A12" s="2">
        <v>1</v>
      </c>
      <c r="B12" s="1" t="s">
        <v>72</v>
      </c>
      <c r="D12" s="61">
        <v>5</v>
      </c>
      <c r="F12" s="63">
        <v>3485</v>
      </c>
      <c r="G12" s="62"/>
      <c r="H12" s="61">
        <v>1603</v>
      </c>
      <c r="J12" s="63">
        <v>10974</v>
      </c>
    </row>
    <row r="13" spans="4:10" ht="12.75">
      <c r="D13" s="61"/>
      <c r="F13" s="63"/>
      <c r="G13" s="62"/>
      <c r="H13" s="61"/>
      <c r="J13" s="63"/>
    </row>
    <row r="14" spans="1:10" ht="12.75">
      <c r="A14" s="2">
        <v>2</v>
      </c>
      <c r="B14" s="1" t="s">
        <v>73</v>
      </c>
      <c r="D14" s="61">
        <v>-2066</v>
      </c>
      <c r="F14" s="63">
        <v>-1261</v>
      </c>
      <c r="G14" s="62"/>
      <c r="H14" s="61">
        <v>-5672</v>
      </c>
      <c r="J14" s="63">
        <v>-4077</v>
      </c>
    </row>
    <row r="15" spans="4:10" ht="12.75">
      <c r="D15" s="61"/>
      <c r="F15" s="63"/>
      <c r="G15" s="62"/>
      <c r="H15" s="61"/>
      <c r="J15" s="63"/>
    </row>
    <row r="16" spans="1:10" ht="12.75">
      <c r="A16" s="2">
        <v>3</v>
      </c>
      <c r="B16" s="1" t="s">
        <v>75</v>
      </c>
      <c r="D16" s="61">
        <v>-2066</v>
      </c>
      <c r="F16" s="63">
        <v>-1261</v>
      </c>
      <c r="G16" s="62"/>
      <c r="H16" s="61">
        <v>-5672</v>
      </c>
      <c r="J16" s="63">
        <v>-4077</v>
      </c>
    </row>
    <row r="17" spans="4:10" ht="12.75">
      <c r="D17" s="61"/>
      <c r="F17" s="63"/>
      <c r="G17" s="62"/>
      <c r="H17" s="61"/>
      <c r="J17" s="63"/>
    </row>
    <row r="18" spans="1:10" ht="12.75">
      <c r="A18" s="2">
        <v>4</v>
      </c>
      <c r="B18" s="1" t="s">
        <v>74</v>
      </c>
      <c r="D18" s="61">
        <v>-2066</v>
      </c>
      <c r="F18" s="63">
        <v>-1261</v>
      </c>
      <c r="G18" s="62"/>
      <c r="H18" s="61">
        <v>-5672</v>
      </c>
      <c r="J18" s="63">
        <v>-4077</v>
      </c>
    </row>
    <row r="19" spans="4:10" ht="12.75">
      <c r="D19" s="61"/>
      <c r="F19" s="63"/>
      <c r="G19" s="62"/>
      <c r="H19" s="61"/>
      <c r="J19" s="63"/>
    </row>
    <row r="20" spans="1:10" ht="12.75">
      <c r="A20" s="2">
        <v>5</v>
      </c>
      <c r="B20" s="1" t="s">
        <v>76</v>
      </c>
      <c r="D20" s="64">
        <f>SUM(D18/18500000*1000*100)</f>
        <v>-11.167567567567568</v>
      </c>
      <c r="F20" s="65">
        <f>SUM(F18/18500000*1000*100)</f>
        <v>-6.816216216216215</v>
      </c>
      <c r="G20" s="62"/>
      <c r="H20" s="64">
        <f>SUM(H18/18500000*1000*100)</f>
        <v>-30.65945945945946</v>
      </c>
      <c r="J20" s="65">
        <f>SUM(J18/18500000*1000*100)</f>
        <v>-22.037837837837838</v>
      </c>
    </row>
    <row r="21" spans="4:10" ht="12.75">
      <c r="D21" s="61"/>
      <c r="F21" s="63"/>
      <c r="G21" s="62"/>
      <c r="H21" s="61"/>
      <c r="J21" s="63"/>
    </row>
    <row r="22" spans="1:10" ht="12.75">
      <c r="A22" s="2">
        <v>6</v>
      </c>
      <c r="B22" s="1" t="s">
        <v>77</v>
      </c>
      <c r="D22" s="61">
        <v>0</v>
      </c>
      <c r="F22" s="63">
        <v>0</v>
      </c>
      <c r="G22" s="62"/>
      <c r="H22" s="61">
        <v>0</v>
      </c>
      <c r="J22" s="63">
        <v>0</v>
      </c>
    </row>
    <row r="25" spans="8:10" ht="12.75">
      <c r="H25" s="40" t="s">
        <v>67</v>
      </c>
      <c r="I25" s="2"/>
      <c r="J25" s="67" t="s">
        <v>69</v>
      </c>
    </row>
    <row r="26" spans="8:10" ht="12.75">
      <c r="H26" s="41" t="s">
        <v>65</v>
      </c>
      <c r="I26" s="2"/>
      <c r="J26" s="68" t="s">
        <v>65</v>
      </c>
    </row>
    <row r="27" spans="8:10" ht="12.75">
      <c r="H27" s="42" t="s">
        <v>99</v>
      </c>
      <c r="I27" s="2"/>
      <c r="J27" s="68" t="s">
        <v>99</v>
      </c>
    </row>
    <row r="28" spans="8:10" ht="12.75">
      <c r="H28" s="37" t="str">
        <f>D8</f>
        <v>30/09/2003</v>
      </c>
      <c r="I28" s="2"/>
      <c r="J28" s="69" t="s">
        <v>326</v>
      </c>
    </row>
    <row r="29" spans="8:10" ht="12.75">
      <c r="H29" s="39"/>
      <c r="J29" s="70"/>
    </row>
    <row r="30" spans="1:10" ht="12.75">
      <c r="A30" s="2">
        <v>7</v>
      </c>
      <c r="B30" s="1" t="s">
        <v>78</v>
      </c>
      <c r="D30" s="35"/>
      <c r="F30" s="34"/>
      <c r="H30" s="66">
        <v>-2.87</v>
      </c>
      <c r="I30" s="62"/>
      <c r="J30" s="71">
        <v>-2.56</v>
      </c>
    </row>
    <row r="31" spans="8:10" ht="12.75">
      <c r="H31" s="38"/>
      <c r="J31" s="72"/>
    </row>
    <row r="35" spans="1:10" ht="12.75">
      <c r="A35" s="10"/>
      <c r="B35" s="11"/>
      <c r="C35" s="12"/>
      <c r="D35" s="22"/>
      <c r="E35" s="12"/>
      <c r="F35" s="28"/>
      <c r="G35" s="12"/>
      <c r="H35" s="22"/>
      <c r="I35" s="12"/>
      <c r="J35" s="31"/>
    </row>
    <row r="36" spans="1:10" ht="12.75">
      <c r="A36" s="13"/>
      <c r="B36" s="14" t="s">
        <v>79</v>
      </c>
      <c r="C36" s="15"/>
      <c r="D36" s="23"/>
      <c r="E36" s="15"/>
      <c r="F36" s="29"/>
      <c r="G36" s="15"/>
      <c r="H36" s="23"/>
      <c r="I36" s="15"/>
      <c r="J36" s="32"/>
    </row>
    <row r="37" spans="1:10" ht="12.75">
      <c r="A37" s="13"/>
      <c r="B37" s="14"/>
      <c r="C37" s="15"/>
      <c r="D37" s="23"/>
      <c r="E37" s="15"/>
      <c r="F37" s="29"/>
      <c r="G37" s="15"/>
      <c r="H37" s="23"/>
      <c r="I37" s="15"/>
      <c r="J37" s="32"/>
    </row>
    <row r="38" spans="1:10" ht="12.75">
      <c r="A38" s="13"/>
      <c r="B38" s="14"/>
      <c r="C38" s="15"/>
      <c r="D38" s="23"/>
      <c r="E38" s="15"/>
      <c r="F38" s="29"/>
      <c r="G38" s="15"/>
      <c r="H38" s="23"/>
      <c r="I38" s="15"/>
      <c r="J38" s="32"/>
    </row>
    <row r="39" spans="1:10" ht="12.75">
      <c r="A39" s="13"/>
      <c r="B39" s="14"/>
      <c r="C39" s="15"/>
      <c r="D39" s="23"/>
      <c r="E39" s="15"/>
      <c r="F39" s="29"/>
      <c r="G39" s="15"/>
      <c r="H39" s="23"/>
      <c r="I39" s="15"/>
      <c r="J39" s="32"/>
    </row>
    <row r="40" spans="1:10" ht="12.75">
      <c r="A40" s="13"/>
      <c r="B40" s="14"/>
      <c r="C40" s="15"/>
      <c r="D40" s="23"/>
      <c r="E40" s="15"/>
      <c r="F40" s="29"/>
      <c r="G40" s="15"/>
      <c r="H40" s="23"/>
      <c r="I40" s="15"/>
      <c r="J40" s="32"/>
    </row>
    <row r="41" spans="1:10" ht="12.75">
      <c r="A41" s="13"/>
      <c r="B41" s="14"/>
      <c r="C41" s="15"/>
      <c r="D41" s="23"/>
      <c r="E41" s="15"/>
      <c r="F41" s="29"/>
      <c r="G41" s="15"/>
      <c r="H41" s="23"/>
      <c r="I41" s="15"/>
      <c r="J41" s="32"/>
    </row>
    <row r="42" spans="1:10" ht="12.75">
      <c r="A42" s="13"/>
      <c r="B42" s="14"/>
      <c r="C42" s="15"/>
      <c r="D42" s="23"/>
      <c r="E42" s="15"/>
      <c r="F42" s="29"/>
      <c r="G42" s="15"/>
      <c r="H42" s="23"/>
      <c r="I42" s="15"/>
      <c r="J42" s="32"/>
    </row>
    <row r="43" spans="1:10" ht="12.75">
      <c r="A43" s="13"/>
      <c r="B43" s="14"/>
      <c r="C43" s="15"/>
      <c r="D43" s="23"/>
      <c r="E43" s="15"/>
      <c r="F43" s="29"/>
      <c r="G43" s="15"/>
      <c r="H43" s="23"/>
      <c r="I43" s="15"/>
      <c r="J43" s="32"/>
    </row>
    <row r="44" spans="1:10" ht="12.75">
      <c r="A44" s="13"/>
      <c r="B44" s="14"/>
      <c r="C44" s="15"/>
      <c r="D44" s="23"/>
      <c r="E44" s="15"/>
      <c r="F44" s="29"/>
      <c r="G44" s="15"/>
      <c r="H44" s="23"/>
      <c r="I44" s="15"/>
      <c r="J44" s="32"/>
    </row>
    <row r="45" spans="1:10" ht="12.75">
      <c r="A45" s="16"/>
      <c r="B45" s="17"/>
      <c r="C45" s="18"/>
      <c r="D45" s="24"/>
      <c r="E45" s="18"/>
      <c r="F45" s="30"/>
      <c r="G45" s="18"/>
      <c r="H45" s="24"/>
      <c r="I45" s="18"/>
      <c r="J45" s="33"/>
    </row>
  </sheetData>
  <mergeCells count="2">
    <mergeCell ref="D1:F1"/>
    <mergeCell ref="H1:J1"/>
  </mergeCells>
  <printOptions/>
  <pageMargins left="0.5" right="0.24" top="1.97" bottom="1" header="0.5" footer="0.5"/>
  <pageSetup horizontalDpi="600" verticalDpi="600" orientation="portrait" paperSize="9" scale="80" r:id="rId1"/>
  <headerFooter alignWithMargins="0">
    <oddHeader>&amp;C&amp;"Arial,Bold"&amp;12UNITED CHEMICAL INDUSTRIES BERHAD (Incorporated in Malaysia)
5990-P
Summary of Key Financial Information
For The Financial Period Ended 30 September 2003
&amp;R&amp;"Arial,Italic"Printed On : &amp;D
&amp;T</oddHeader>
    <oddFooter>&amp;L&amp;"Arial,Italic"File Saved : &amp;F  (&amp;A)&amp;R&amp;"Arial,Italic"Page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5"/>
  <sheetViews>
    <sheetView workbookViewId="0" topLeftCell="A1">
      <selection activeCell="G33" sqref="G33"/>
    </sheetView>
  </sheetViews>
  <sheetFormatPr defaultColWidth="9.140625" defaultRowHeight="12.75"/>
  <cols>
    <col min="1" max="1" width="9.00390625" style="2" customWidth="1"/>
    <col min="2" max="2" width="5.28125" style="45" customWidth="1"/>
    <col min="3" max="3" width="4.8515625" style="45" customWidth="1"/>
    <col min="4" max="8" width="9.140625" style="45" customWidth="1"/>
    <col min="9" max="9" width="10.28125" style="45" bestFit="1" customWidth="1"/>
    <col min="10" max="10" width="9.140625" style="45" customWidth="1"/>
    <col min="11" max="11" width="13.8515625" style="0" customWidth="1"/>
  </cols>
  <sheetData>
    <row r="1" spans="1:2" ht="12.75">
      <c r="A1" s="43">
        <v>1</v>
      </c>
      <c r="B1" s="1" t="s">
        <v>135</v>
      </c>
    </row>
    <row r="3" ht="12.75">
      <c r="B3" s="45" t="s">
        <v>226</v>
      </c>
    </row>
    <row r="4" ht="12.75">
      <c r="B4" s="45" t="s">
        <v>227</v>
      </c>
    </row>
    <row r="5" ht="12.75">
      <c r="B5" s="45" t="s">
        <v>136</v>
      </c>
    </row>
    <row r="7" ht="12.75">
      <c r="B7" s="45" t="s">
        <v>149</v>
      </c>
    </row>
    <row r="8" ht="12.75">
      <c r="B8" s="45" t="s">
        <v>137</v>
      </c>
    </row>
    <row r="9" ht="12.75">
      <c r="B9" s="45" t="s">
        <v>292</v>
      </c>
    </row>
    <row r="11" ht="12.75">
      <c r="B11" s="45" t="s">
        <v>293</v>
      </c>
    </row>
    <row r="12" ht="12.75">
      <c r="B12" s="45" t="s">
        <v>294</v>
      </c>
    </row>
    <row r="13" ht="12.75">
      <c r="B13" s="45" t="s">
        <v>295</v>
      </c>
    </row>
    <row r="14" ht="12.75">
      <c r="B14" s="45" t="s">
        <v>296</v>
      </c>
    </row>
    <row r="16" ht="12.75">
      <c r="B16" s="45" t="s">
        <v>158</v>
      </c>
    </row>
    <row r="17" ht="12.75">
      <c r="B17" s="45" t="s">
        <v>159</v>
      </c>
    </row>
    <row r="20" spans="1:2" ht="12.75">
      <c r="A20" s="43">
        <v>2</v>
      </c>
      <c r="B20" s="1" t="s">
        <v>100</v>
      </c>
    </row>
    <row r="22" ht="12.75">
      <c r="B22" s="45" t="s">
        <v>160</v>
      </c>
    </row>
    <row r="23" ht="12.75">
      <c r="B23" s="45" t="s">
        <v>161</v>
      </c>
    </row>
    <row r="24" ht="12.75">
      <c r="B24" s="45" t="s">
        <v>162</v>
      </c>
    </row>
    <row r="25" ht="12.75">
      <c r="B25" s="45" t="s">
        <v>173</v>
      </c>
    </row>
    <row r="26" ht="12.75">
      <c r="B26" s="45" t="s">
        <v>164</v>
      </c>
    </row>
    <row r="27" ht="12.75">
      <c r="B27" s="45" t="s">
        <v>163</v>
      </c>
    </row>
    <row r="29" ht="12.75">
      <c r="B29" s="45" t="s">
        <v>165</v>
      </c>
    </row>
    <row r="30" ht="12.75">
      <c r="B30" s="45" t="s">
        <v>166</v>
      </c>
    </row>
    <row r="31" ht="12.75">
      <c r="B31" s="45" t="s">
        <v>167</v>
      </c>
    </row>
    <row r="32" ht="12.75">
      <c r="B32" s="45" t="s">
        <v>168</v>
      </c>
    </row>
    <row r="33" ht="12.75">
      <c r="B33" s="45" t="s">
        <v>287</v>
      </c>
    </row>
    <row r="34" ht="12.75">
      <c r="B34" s="45" t="s">
        <v>288</v>
      </c>
    </row>
    <row r="36" ht="12.75">
      <c r="B36" s="45" t="s">
        <v>169</v>
      </c>
    </row>
    <row r="37" ht="12.75">
      <c r="B37" s="45" t="s">
        <v>170</v>
      </c>
    </row>
    <row r="38" ht="12.75">
      <c r="B38" s="45" t="s">
        <v>175</v>
      </c>
    </row>
    <row r="39" ht="12.75">
      <c r="B39" s="45" t="s">
        <v>171</v>
      </c>
    </row>
    <row r="41" ht="12.75">
      <c r="B41" s="45" t="s">
        <v>174</v>
      </c>
    </row>
    <row r="42" ht="12.75">
      <c r="B42" s="45" t="s">
        <v>172</v>
      </c>
    </row>
    <row r="44" ht="12.75">
      <c r="B44" s="45" t="s">
        <v>198</v>
      </c>
    </row>
    <row r="45" ht="12.75">
      <c r="B45" s="45" t="s">
        <v>176</v>
      </c>
    </row>
    <row r="48" spans="1:2" ht="12.75">
      <c r="A48" s="2">
        <v>3</v>
      </c>
      <c r="B48" s="1" t="s">
        <v>101</v>
      </c>
    </row>
    <row r="49" ht="12.75">
      <c r="B49" s="1"/>
    </row>
    <row r="50" spans="1:2" ht="12.75">
      <c r="A50" s="44"/>
      <c r="B50" s="45" t="s">
        <v>119</v>
      </c>
    </row>
    <row r="51" spans="1:2" ht="12.75">
      <c r="A51" s="44"/>
      <c r="B51" s="45" t="s">
        <v>201</v>
      </c>
    </row>
    <row r="52" spans="1:2" ht="12.75">
      <c r="A52" s="44"/>
      <c r="B52" s="45" t="s">
        <v>202</v>
      </c>
    </row>
    <row r="53" spans="1:2" ht="12.75">
      <c r="A53" s="44"/>
      <c r="B53" s="45" t="s">
        <v>203</v>
      </c>
    </row>
    <row r="54" ht="12.75">
      <c r="A54" s="44"/>
    </row>
    <row r="55" spans="1:2" ht="12.75">
      <c r="A55" s="44"/>
      <c r="B55" s="45" t="s">
        <v>297</v>
      </c>
    </row>
    <row r="56" ht="12.75">
      <c r="A56" s="44"/>
    </row>
    <row r="57" spans="1:3" ht="12.75">
      <c r="A57" s="44"/>
      <c r="B57" s="45" t="s">
        <v>5</v>
      </c>
      <c r="C57" s="45" t="s">
        <v>204</v>
      </c>
    </row>
    <row r="58" spans="1:3" ht="12.75">
      <c r="A58" s="44"/>
      <c r="C58" s="45" t="s">
        <v>205</v>
      </c>
    </row>
    <row r="59" spans="1:3" ht="12.75">
      <c r="A59" s="44"/>
      <c r="C59" s="45" t="s">
        <v>214</v>
      </c>
    </row>
    <row r="60" spans="1:3" ht="12.75">
      <c r="A60" s="44"/>
      <c r="C60" s="45" t="s">
        <v>206</v>
      </c>
    </row>
    <row r="61" spans="1:3" ht="12.75">
      <c r="A61" s="44"/>
      <c r="C61" s="45" t="s">
        <v>215</v>
      </c>
    </row>
    <row r="62" spans="1:3" ht="12.75">
      <c r="A62" s="44"/>
      <c r="C62" s="45" t="s">
        <v>207</v>
      </c>
    </row>
    <row r="63" ht="12.75">
      <c r="A63" s="44"/>
    </row>
    <row r="64" spans="1:3" ht="12.75">
      <c r="A64" s="44"/>
      <c r="B64" s="45" t="s">
        <v>1</v>
      </c>
      <c r="C64" s="45" t="s">
        <v>208</v>
      </c>
    </row>
    <row r="65" spans="1:3" ht="12.75">
      <c r="A65" s="44"/>
      <c r="C65" s="45" t="s">
        <v>209</v>
      </c>
    </row>
    <row r="66" spans="1:3" ht="12.75">
      <c r="A66" s="44"/>
      <c r="C66" s="45" t="s">
        <v>216</v>
      </c>
    </row>
    <row r="67" spans="1:3" ht="12.75">
      <c r="A67" s="44"/>
      <c r="C67" s="45" t="s">
        <v>210</v>
      </c>
    </row>
    <row r="68" spans="1:3" ht="12.75">
      <c r="A68" s="44"/>
      <c r="C68" s="45" t="s">
        <v>298</v>
      </c>
    </row>
    <row r="69" spans="1:3" ht="12.75">
      <c r="A69" s="44"/>
      <c r="C69" s="45" t="s">
        <v>299</v>
      </c>
    </row>
    <row r="70" ht="12.75">
      <c r="A70" s="44"/>
    </row>
    <row r="71" spans="1:3" ht="12.75">
      <c r="A71" s="44"/>
      <c r="B71" s="45" t="s">
        <v>40</v>
      </c>
      <c r="C71" s="45" t="s">
        <v>217</v>
      </c>
    </row>
    <row r="72" spans="1:3" ht="12.75">
      <c r="A72" s="44"/>
      <c r="C72" s="45" t="s">
        <v>211</v>
      </c>
    </row>
    <row r="73" spans="1:3" ht="12.75">
      <c r="A73" s="44"/>
      <c r="C73" s="45" t="s">
        <v>212</v>
      </c>
    </row>
    <row r="74" spans="1:3" ht="12.75">
      <c r="A74" s="44"/>
      <c r="C74" s="45" t="s">
        <v>171</v>
      </c>
    </row>
    <row r="75" ht="12.75">
      <c r="A75" s="44"/>
    </row>
    <row r="76" spans="1:3" ht="12.75">
      <c r="A76" s="44"/>
      <c r="B76" s="45" t="s">
        <v>43</v>
      </c>
      <c r="C76" s="45" t="s">
        <v>213</v>
      </c>
    </row>
    <row r="77" spans="1:3" ht="12.75">
      <c r="A77" s="44"/>
      <c r="C77" s="45" t="s">
        <v>176</v>
      </c>
    </row>
    <row r="78" ht="12.75">
      <c r="A78" s="44"/>
    </row>
    <row r="79" ht="12.75">
      <c r="A79" s="44"/>
    </row>
    <row r="80" spans="1:2" ht="12.75">
      <c r="A80" s="2">
        <v>4</v>
      </c>
      <c r="B80" s="1" t="s">
        <v>138</v>
      </c>
    </row>
    <row r="82" ht="12.75">
      <c r="B82" s="45" t="s">
        <v>139</v>
      </c>
    </row>
    <row r="85" spans="1:2" ht="12.75">
      <c r="A85" s="2">
        <v>5</v>
      </c>
      <c r="B85" s="1" t="s">
        <v>103</v>
      </c>
    </row>
    <row r="87" ht="12.75">
      <c r="B87" s="45" t="s">
        <v>104</v>
      </c>
    </row>
    <row r="90" spans="1:2" ht="12.75">
      <c r="A90" s="2">
        <v>6</v>
      </c>
      <c r="B90" s="1" t="s">
        <v>2</v>
      </c>
    </row>
    <row r="92" ht="12.75">
      <c r="B92" s="45" t="s">
        <v>300</v>
      </c>
    </row>
    <row r="93" ht="12.75">
      <c r="B93" s="45" t="s">
        <v>301</v>
      </c>
    </row>
    <row r="96" spans="1:2" ht="12.75">
      <c r="A96" s="2">
        <v>7</v>
      </c>
      <c r="B96" s="1" t="s">
        <v>140</v>
      </c>
    </row>
    <row r="97" ht="12.75">
      <c r="B97" s="1"/>
    </row>
    <row r="98" ht="12.75">
      <c r="B98" s="45" t="s">
        <v>224</v>
      </c>
    </row>
    <row r="99" ht="12.75">
      <c r="B99" s="45" t="s">
        <v>218</v>
      </c>
    </row>
    <row r="100" ht="12.75">
      <c r="B100" s="45" t="s">
        <v>302</v>
      </c>
    </row>
    <row r="101" ht="12.75">
      <c r="B101" s="45" t="s">
        <v>219</v>
      </c>
    </row>
    <row r="102" ht="12.75">
      <c r="B102" s="45" t="s">
        <v>220</v>
      </c>
    </row>
    <row r="103" ht="12.75">
      <c r="B103" s="45" t="s">
        <v>221</v>
      </c>
    </row>
    <row r="104" ht="12.75">
      <c r="B104" s="45" t="s">
        <v>222</v>
      </c>
    </row>
    <row r="105" ht="12.75">
      <c r="B105" s="45" t="s">
        <v>223</v>
      </c>
    </row>
    <row r="106" ht="12.75">
      <c r="B106" s="45" t="s">
        <v>228</v>
      </c>
    </row>
    <row r="107" ht="12.75">
      <c r="B107" s="45" t="s">
        <v>225</v>
      </c>
    </row>
    <row r="108" ht="12.75">
      <c r="H108" s="47"/>
    </row>
    <row r="109" ht="12.75">
      <c r="H109" s="47"/>
    </row>
    <row r="110" spans="1:2" ht="12.75">
      <c r="A110" s="2">
        <v>8</v>
      </c>
      <c r="B110" s="1" t="s">
        <v>3</v>
      </c>
    </row>
    <row r="112" ht="12.75">
      <c r="B112" s="45" t="s">
        <v>4</v>
      </c>
    </row>
    <row r="115" spans="1:3" ht="12.75">
      <c r="A115" s="2">
        <v>9</v>
      </c>
      <c r="B115" s="3" t="s">
        <v>5</v>
      </c>
      <c r="C115" s="4" t="s">
        <v>6</v>
      </c>
    </row>
    <row r="116" ht="19.5" customHeight="1">
      <c r="C116" s="45" t="s">
        <v>7</v>
      </c>
    </row>
    <row r="117" spans="2:3" ht="12.75">
      <c r="B117" s="4"/>
      <c r="C117" s="4"/>
    </row>
    <row r="118" spans="2:3" ht="12.75">
      <c r="B118" s="3" t="s">
        <v>1</v>
      </c>
      <c r="C118" s="4" t="s">
        <v>8</v>
      </c>
    </row>
    <row r="119" ht="19.5" customHeight="1">
      <c r="C119" s="45" t="s">
        <v>9</v>
      </c>
    </row>
    <row r="122" spans="1:11" s="46" customFormat="1" ht="12.75">
      <c r="A122" s="2">
        <v>10</v>
      </c>
      <c r="B122" s="1" t="s">
        <v>10</v>
      </c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s="46" customFormat="1" ht="12.75">
      <c r="A123" s="2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3" s="36" customFormat="1" ht="12.75">
      <c r="A124" s="48"/>
      <c r="B124" s="45" t="s">
        <v>134</v>
      </c>
      <c r="C124" s="45"/>
    </row>
    <row r="125" spans="1:3" s="36" customFormat="1" ht="12.75">
      <c r="A125" s="48"/>
      <c r="B125" s="45" t="s">
        <v>239</v>
      </c>
      <c r="C125" s="45"/>
    </row>
    <row r="126" spans="1:3" s="36" customFormat="1" ht="12.75">
      <c r="A126" s="48"/>
      <c r="B126" s="45" t="s">
        <v>322</v>
      </c>
      <c r="C126" s="45"/>
    </row>
    <row r="127" spans="1:3" s="36" customFormat="1" ht="12.75">
      <c r="A127" s="48"/>
      <c r="B127" s="45" t="s">
        <v>303</v>
      </c>
      <c r="C127" s="45"/>
    </row>
    <row r="128" spans="1:3" s="36" customFormat="1" ht="12.75">
      <c r="A128" s="48"/>
      <c r="B128" s="45" t="s">
        <v>304</v>
      </c>
      <c r="C128" s="45"/>
    </row>
    <row r="129" spans="1:3" s="36" customFormat="1" ht="12.75">
      <c r="A129" s="48"/>
      <c r="B129" s="45"/>
      <c r="C129" s="45"/>
    </row>
    <row r="130" spans="1:3" s="36" customFormat="1" ht="12.75">
      <c r="A130" s="48"/>
      <c r="B130" s="45" t="s">
        <v>177</v>
      </c>
      <c r="C130" s="45"/>
    </row>
    <row r="131" spans="1:3" s="36" customFormat="1" ht="12.75">
      <c r="A131" s="48"/>
      <c r="B131" s="45" t="s">
        <v>178</v>
      </c>
      <c r="C131" s="45"/>
    </row>
    <row r="132" spans="1:3" s="36" customFormat="1" ht="12.75">
      <c r="A132" s="48"/>
      <c r="B132" s="45" t="s">
        <v>179</v>
      </c>
      <c r="C132" s="45"/>
    </row>
    <row r="133" spans="1:3" s="36" customFormat="1" ht="12.75">
      <c r="A133" s="48"/>
      <c r="B133" s="45"/>
      <c r="C133" s="45"/>
    </row>
    <row r="134" spans="1:3" s="36" customFormat="1" ht="12.75">
      <c r="A134" s="48"/>
      <c r="B134" s="45" t="s">
        <v>323</v>
      </c>
      <c r="C134" s="45"/>
    </row>
    <row r="135" spans="1:3" s="36" customFormat="1" ht="12.75">
      <c r="A135" s="48"/>
      <c r="B135" s="45" t="s">
        <v>306</v>
      </c>
      <c r="C135" s="45"/>
    </row>
    <row r="136" spans="1:3" s="36" customFormat="1" ht="12.75">
      <c r="A136" s="48"/>
      <c r="B136" s="45" t="s">
        <v>305</v>
      </c>
      <c r="C136" s="45"/>
    </row>
    <row r="137" spans="1:3" s="36" customFormat="1" ht="12.75">
      <c r="A137" s="48"/>
      <c r="B137" s="45"/>
      <c r="C137" s="45"/>
    </row>
    <row r="138" spans="1:3" s="36" customFormat="1" ht="12.75">
      <c r="A138" s="48"/>
      <c r="B138" s="45" t="s">
        <v>307</v>
      </c>
      <c r="C138" s="45"/>
    </row>
    <row r="139" spans="1:3" s="36" customFormat="1" ht="12.75">
      <c r="A139" s="48"/>
      <c r="B139" s="45" t="s">
        <v>308</v>
      </c>
      <c r="C139" s="45"/>
    </row>
    <row r="140" spans="1:3" s="36" customFormat="1" ht="12.75">
      <c r="A140" s="48"/>
      <c r="B140" s="45" t="s">
        <v>309</v>
      </c>
      <c r="C140" s="45"/>
    </row>
    <row r="141" spans="1:3" s="36" customFormat="1" ht="12.75">
      <c r="A141" s="48"/>
      <c r="B141" s="45"/>
      <c r="C141" s="45"/>
    </row>
    <row r="142" spans="1:3" s="36" customFormat="1" ht="12.75">
      <c r="A142" s="48"/>
      <c r="B142" s="45" t="s">
        <v>180</v>
      </c>
      <c r="C142" s="45"/>
    </row>
    <row r="143" spans="1:3" s="36" customFormat="1" ht="12.75">
      <c r="A143" s="48"/>
      <c r="B143" s="45" t="s">
        <v>181</v>
      </c>
      <c r="C143" s="45"/>
    </row>
    <row r="144" spans="1:3" s="36" customFormat="1" ht="12.75">
      <c r="A144" s="48"/>
      <c r="B144" s="45"/>
      <c r="C144" s="45"/>
    </row>
    <row r="145" spans="1:3" s="36" customFormat="1" ht="12.75">
      <c r="A145" s="48"/>
      <c r="B145" s="45" t="s">
        <v>310</v>
      </c>
      <c r="C145" s="45"/>
    </row>
    <row r="146" spans="1:3" s="36" customFormat="1" ht="12.75">
      <c r="A146" s="48"/>
      <c r="B146" s="45" t="s">
        <v>311</v>
      </c>
      <c r="C146" s="45"/>
    </row>
    <row r="147" spans="1:3" s="36" customFormat="1" ht="12.75">
      <c r="A147" s="48"/>
      <c r="B147" s="45" t="s">
        <v>312</v>
      </c>
      <c r="C147" s="45"/>
    </row>
    <row r="148" spans="1:3" s="36" customFormat="1" ht="12.75">
      <c r="A148" s="48"/>
      <c r="B148" s="45" t="s">
        <v>313</v>
      </c>
      <c r="C148" s="45"/>
    </row>
    <row r="149" spans="1:3" s="36" customFormat="1" ht="19.5" customHeight="1">
      <c r="A149" s="48"/>
      <c r="B149" s="45" t="s">
        <v>263</v>
      </c>
      <c r="C149" s="45"/>
    </row>
    <row r="150" spans="1:3" s="36" customFormat="1" ht="12.75">
      <c r="A150" s="48"/>
      <c r="B150" s="45" t="s">
        <v>271</v>
      </c>
      <c r="C150" s="45"/>
    </row>
    <row r="151" spans="1:3" s="36" customFormat="1" ht="12.75">
      <c r="A151" s="48"/>
      <c r="B151" s="45" t="s">
        <v>270</v>
      </c>
      <c r="C151" s="45"/>
    </row>
    <row r="152" spans="1:3" s="36" customFormat="1" ht="12.75">
      <c r="A152" s="48"/>
      <c r="B152" s="45" t="s">
        <v>269</v>
      </c>
      <c r="C152" s="45"/>
    </row>
    <row r="153" spans="1:3" s="36" customFormat="1" ht="19.5" customHeight="1">
      <c r="A153" s="48"/>
      <c r="B153" s="45" t="s">
        <v>264</v>
      </c>
      <c r="C153" s="45"/>
    </row>
    <row r="154" spans="1:3" s="36" customFormat="1" ht="12.75">
      <c r="A154" s="48"/>
      <c r="B154" s="45" t="s">
        <v>265</v>
      </c>
      <c r="C154" s="45"/>
    </row>
    <row r="155" spans="1:3" s="36" customFormat="1" ht="19.5" customHeight="1">
      <c r="A155" s="48"/>
      <c r="B155" s="45" t="s">
        <v>272</v>
      </c>
      <c r="C155" s="45"/>
    </row>
    <row r="156" spans="1:3" s="36" customFormat="1" ht="12.75">
      <c r="A156" s="48"/>
      <c r="B156" s="45" t="s">
        <v>266</v>
      </c>
      <c r="C156" s="45"/>
    </row>
    <row r="157" spans="1:3" s="36" customFormat="1" ht="19.5" customHeight="1">
      <c r="A157" s="48"/>
      <c r="B157" s="45" t="s">
        <v>267</v>
      </c>
      <c r="C157" s="45"/>
    </row>
    <row r="158" spans="1:3" s="36" customFormat="1" ht="12.75">
      <c r="A158" s="48"/>
      <c r="B158" s="45" t="s">
        <v>268</v>
      </c>
      <c r="C158" s="45"/>
    </row>
    <row r="159" spans="1:3" s="36" customFormat="1" ht="12.75">
      <c r="A159" s="48"/>
      <c r="B159" s="45"/>
      <c r="C159" s="45"/>
    </row>
    <row r="160" spans="1:3" s="36" customFormat="1" ht="12.75">
      <c r="A160" s="48"/>
      <c r="B160" s="45" t="s">
        <v>229</v>
      </c>
      <c r="C160" s="45"/>
    </row>
    <row r="161" spans="1:3" s="36" customFormat="1" ht="12.75">
      <c r="A161" s="48"/>
      <c r="B161" s="45" t="s">
        <v>230</v>
      </c>
      <c r="C161" s="45"/>
    </row>
    <row r="162" spans="1:3" s="36" customFormat="1" ht="12.75">
      <c r="A162" s="48"/>
      <c r="B162" s="45" t="s">
        <v>231</v>
      </c>
      <c r="C162" s="45"/>
    </row>
    <row r="163" spans="1:3" s="36" customFormat="1" ht="12.75">
      <c r="A163" s="48"/>
      <c r="B163" s="45"/>
      <c r="C163" s="45"/>
    </row>
    <row r="164" spans="1:3" s="36" customFormat="1" ht="12.75">
      <c r="A164" s="48"/>
      <c r="B164" s="45" t="s">
        <v>240</v>
      </c>
      <c r="C164" s="45"/>
    </row>
    <row r="165" spans="1:3" s="36" customFormat="1" ht="12.75">
      <c r="A165" s="48"/>
      <c r="B165" s="45" t="s">
        <v>241</v>
      </c>
      <c r="C165" s="45"/>
    </row>
    <row r="166" spans="1:3" s="36" customFormat="1" ht="12.75">
      <c r="A166" s="48"/>
      <c r="B166" s="45" t="s">
        <v>242</v>
      </c>
      <c r="C166" s="45"/>
    </row>
    <row r="169" spans="1:2" ht="12.75">
      <c r="A169" s="2">
        <v>11</v>
      </c>
      <c r="B169" s="1" t="s">
        <v>105</v>
      </c>
    </row>
    <row r="171" ht="12.75">
      <c r="B171" s="45" t="s">
        <v>106</v>
      </c>
    </row>
    <row r="172" ht="12.75">
      <c r="B172" s="45" t="s">
        <v>107</v>
      </c>
    </row>
    <row r="174" spans="1:2" ht="12.75">
      <c r="A174" s="2">
        <v>12</v>
      </c>
      <c r="B174" s="1" t="s">
        <v>141</v>
      </c>
    </row>
    <row r="176" ht="12.75">
      <c r="B176" s="45" t="s">
        <v>182</v>
      </c>
    </row>
    <row r="177" ht="12.75">
      <c r="B177" s="45" t="s">
        <v>243</v>
      </c>
    </row>
    <row r="178" ht="12.75">
      <c r="B178" s="45" t="s">
        <v>289</v>
      </c>
    </row>
    <row r="179" ht="12.75">
      <c r="B179" s="45" t="s">
        <v>290</v>
      </c>
    </row>
    <row r="182" spans="1:2" ht="12.75">
      <c r="A182" s="2">
        <v>13</v>
      </c>
      <c r="B182" s="1" t="s">
        <v>11</v>
      </c>
    </row>
    <row r="184" ht="12.75">
      <c r="B184" s="45" t="s">
        <v>232</v>
      </c>
    </row>
    <row r="186" ht="12.75">
      <c r="I186" s="6" t="s">
        <v>13</v>
      </c>
    </row>
    <row r="187" ht="12.75">
      <c r="B187" s="7" t="s">
        <v>12</v>
      </c>
    </row>
    <row r="189" spans="3:9" ht="12.75">
      <c r="C189" s="45" t="s">
        <v>14</v>
      </c>
      <c r="H189" s="5" t="s">
        <v>5</v>
      </c>
      <c r="I189" s="50">
        <v>893</v>
      </c>
    </row>
    <row r="190" spans="4:9" ht="12.75">
      <c r="D190" s="45" t="s">
        <v>15</v>
      </c>
      <c r="I190" s="50">
        <f>161.955</f>
        <v>161.955</v>
      </c>
    </row>
    <row r="191" spans="3:9" ht="12.75">
      <c r="C191" s="45" t="s">
        <v>16</v>
      </c>
      <c r="H191" s="5" t="s">
        <v>5</v>
      </c>
      <c r="I191" s="50">
        <v>1458</v>
      </c>
    </row>
    <row r="192" spans="4:9" ht="12.75">
      <c r="D192" s="45" t="s">
        <v>15</v>
      </c>
      <c r="I192" s="50">
        <f>470.571</f>
        <v>470.571</v>
      </c>
    </row>
    <row r="193" spans="3:9" ht="12.75">
      <c r="C193" s="45" t="s">
        <v>17</v>
      </c>
      <c r="H193" s="5" t="s">
        <v>1</v>
      </c>
      <c r="I193" s="51"/>
    </row>
    <row r="194" spans="4:9" ht="12.75">
      <c r="D194" s="45" t="s">
        <v>18</v>
      </c>
      <c r="I194" s="50">
        <v>30000</v>
      </c>
    </row>
    <row r="195" spans="4:9" ht="12.75">
      <c r="D195" s="45" t="s">
        <v>15</v>
      </c>
      <c r="I195" s="50">
        <f>13883.791</f>
        <v>13883.791</v>
      </c>
    </row>
    <row r="196" ht="12.75">
      <c r="I196" s="51"/>
    </row>
    <row r="197" ht="12.75">
      <c r="I197" s="52">
        <f>SUM(I189:I195)</f>
        <v>46867.316999999995</v>
      </c>
    </row>
    <row r="198" ht="12.75">
      <c r="I198" s="53"/>
    </row>
    <row r="199" spans="2:9" ht="12.75">
      <c r="B199" s="7" t="s">
        <v>19</v>
      </c>
      <c r="I199" s="51"/>
    </row>
    <row r="200" ht="12.75">
      <c r="I200" s="51"/>
    </row>
    <row r="201" spans="3:9" ht="12.75">
      <c r="C201" s="45" t="s">
        <v>20</v>
      </c>
      <c r="I201" s="50">
        <v>3777</v>
      </c>
    </row>
    <row r="202" spans="4:9" ht="12.75">
      <c r="D202" s="45" t="s">
        <v>15</v>
      </c>
      <c r="I202" s="50">
        <f>811.606</f>
        <v>811.606</v>
      </c>
    </row>
    <row r="203" spans="3:9" ht="12.75">
      <c r="C203" s="45" t="s">
        <v>21</v>
      </c>
      <c r="I203" s="50">
        <v>1500</v>
      </c>
    </row>
    <row r="204" spans="4:9" ht="12.75">
      <c r="D204" s="45" t="s">
        <v>15</v>
      </c>
      <c r="I204" s="50">
        <f>125.038</f>
        <v>125.038</v>
      </c>
    </row>
    <row r="205" spans="3:9" ht="12.75">
      <c r="C205" s="45" t="s">
        <v>22</v>
      </c>
      <c r="I205" s="50">
        <f>605.198</f>
        <v>605.198</v>
      </c>
    </row>
    <row r="206" ht="12.75">
      <c r="I206" s="50"/>
    </row>
    <row r="207" ht="12.75">
      <c r="I207" s="54">
        <f>SUM(I201:I205)</f>
        <v>6818.842</v>
      </c>
    </row>
    <row r="208" ht="12.75">
      <c r="I208" s="51"/>
    </row>
    <row r="209" ht="12.75">
      <c r="I209" s="51"/>
    </row>
    <row r="210" spans="6:9" ht="12.75">
      <c r="F210" s="1" t="s">
        <v>12</v>
      </c>
      <c r="I210" s="55">
        <f>SUM(I197)</f>
        <v>46867.316999999995</v>
      </c>
    </row>
    <row r="211" spans="6:9" ht="12.75">
      <c r="F211" s="1" t="s">
        <v>19</v>
      </c>
      <c r="I211" s="55">
        <f>SUM(I207)</f>
        <v>6818.842</v>
      </c>
    </row>
    <row r="212" spans="6:9" ht="12.75">
      <c r="F212" s="1"/>
      <c r="I212" s="50"/>
    </row>
    <row r="213" spans="6:9" ht="13.5" thickBot="1">
      <c r="F213" s="1" t="s">
        <v>23</v>
      </c>
      <c r="I213" s="56">
        <f>SUM(I210:I211)</f>
        <v>53686.15899999999</v>
      </c>
    </row>
    <row r="214" spans="6:9" ht="13.5" thickTop="1">
      <c r="F214" s="1"/>
      <c r="I214" s="57"/>
    </row>
    <row r="215" ht="12.75">
      <c r="B215" s="7" t="s">
        <v>24</v>
      </c>
    </row>
    <row r="217" spans="2:3" ht="12.75">
      <c r="B217" s="5" t="s">
        <v>5</v>
      </c>
      <c r="C217" s="45" t="s">
        <v>314</v>
      </c>
    </row>
    <row r="218" spans="2:3" ht="12.75">
      <c r="B218" s="5"/>
      <c r="C218" s="45" t="s">
        <v>233</v>
      </c>
    </row>
    <row r="219" spans="2:3" ht="12.75">
      <c r="B219" s="5"/>
      <c r="C219" s="45" t="s">
        <v>321</v>
      </c>
    </row>
    <row r="220" spans="2:3" ht="12.75">
      <c r="B220" s="5"/>
      <c r="C220" s="45" t="s">
        <v>25</v>
      </c>
    </row>
    <row r="221" ht="12.75">
      <c r="B221" s="5"/>
    </row>
    <row r="222" spans="2:3" ht="12.75">
      <c r="B222" s="5" t="s">
        <v>1</v>
      </c>
      <c r="C222" s="45" t="s">
        <v>238</v>
      </c>
    </row>
    <row r="223" spans="2:3" ht="12.75">
      <c r="B223" s="5" t="s">
        <v>26</v>
      </c>
      <c r="C223" s="45" t="s">
        <v>315</v>
      </c>
    </row>
    <row r="224" spans="2:3" ht="12.75">
      <c r="B224" s="5"/>
      <c r="C224" s="45" t="s">
        <v>316</v>
      </c>
    </row>
    <row r="226" ht="12.75">
      <c r="C226" s="45" t="s">
        <v>27</v>
      </c>
    </row>
    <row r="227" ht="12.75">
      <c r="C227" s="45" t="s">
        <v>273</v>
      </c>
    </row>
    <row r="228" ht="12.75">
      <c r="C228" s="45" t="s">
        <v>234</v>
      </c>
    </row>
    <row r="230" ht="12.75">
      <c r="C230" s="45" t="s">
        <v>235</v>
      </c>
    </row>
    <row r="231" ht="12.75">
      <c r="C231" s="45" t="s">
        <v>236</v>
      </c>
    </row>
    <row r="232" ht="12.75">
      <c r="C232" s="45" t="s">
        <v>237</v>
      </c>
    </row>
    <row r="233" ht="12.75">
      <c r="C233" s="45" t="s">
        <v>259</v>
      </c>
    </row>
    <row r="236" spans="1:2" ht="12.75">
      <c r="A236" s="2">
        <v>14</v>
      </c>
      <c r="B236" s="1" t="s">
        <v>142</v>
      </c>
    </row>
    <row r="238" ht="12.75">
      <c r="B238" s="45" t="s">
        <v>183</v>
      </c>
    </row>
    <row r="241" spans="1:2" ht="12.75">
      <c r="A241" s="2">
        <v>15</v>
      </c>
      <c r="B241" s="1" t="s">
        <v>110</v>
      </c>
    </row>
    <row r="243" ht="12.75">
      <c r="B243" s="45" t="s">
        <v>111</v>
      </c>
    </row>
    <row r="244" ht="12.75">
      <c r="B244" s="45" t="s">
        <v>157</v>
      </c>
    </row>
    <row r="247" spans="1:2" ht="12.75">
      <c r="A247" s="2">
        <v>16</v>
      </c>
      <c r="B247" s="1" t="s">
        <v>28</v>
      </c>
    </row>
    <row r="249" ht="12.75">
      <c r="B249" s="45" t="s">
        <v>184</v>
      </c>
    </row>
    <row r="252" spans="1:2" ht="12.75">
      <c r="A252" s="2">
        <v>17</v>
      </c>
      <c r="B252" s="1" t="s">
        <v>29</v>
      </c>
    </row>
    <row r="254" ht="12.75">
      <c r="B254" s="45" t="s">
        <v>185</v>
      </c>
    </row>
    <row r="255" ht="12.75">
      <c r="B255" s="45" t="s">
        <v>30</v>
      </c>
    </row>
    <row r="256" ht="12.75">
      <c r="B256" s="45" t="s">
        <v>150</v>
      </c>
    </row>
    <row r="257" ht="12.75">
      <c r="B257" s="45" t="s">
        <v>31</v>
      </c>
    </row>
    <row r="258" ht="12.75">
      <c r="B258" s="45" t="s">
        <v>32</v>
      </c>
    </row>
    <row r="260" spans="1:3" s="36" customFormat="1" ht="12.75">
      <c r="A260" s="48"/>
      <c r="B260" s="49" t="s">
        <v>143</v>
      </c>
      <c r="C260" s="45"/>
    </row>
    <row r="261" spans="1:3" s="36" customFormat="1" ht="12.75">
      <c r="A261" s="48"/>
      <c r="B261" s="45"/>
      <c r="C261" s="45"/>
    </row>
    <row r="262" spans="1:3" s="36" customFormat="1" ht="12.75">
      <c r="A262" s="48"/>
      <c r="B262" s="3" t="s">
        <v>5</v>
      </c>
      <c r="C262" s="4" t="s">
        <v>34</v>
      </c>
    </row>
    <row r="263" spans="1:3" s="36" customFormat="1" ht="12.75">
      <c r="A263" s="48"/>
      <c r="B263" s="45"/>
      <c r="C263" s="45" t="s">
        <v>33</v>
      </c>
    </row>
    <row r="264" spans="1:3" s="36" customFormat="1" ht="12.75">
      <c r="A264" s="48"/>
      <c r="B264" s="45"/>
      <c r="C264" s="45" t="s">
        <v>35</v>
      </c>
    </row>
    <row r="265" spans="1:3" s="36" customFormat="1" ht="12.75">
      <c r="A265" s="48"/>
      <c r="B265" s="45"/>
      <c r="C265" s="45" t="s">
        <v>36</v>
      </c>
    </row>
    <row r="266" spans="1:3" s="36" customFormat="1" ht="12.75">
      <c r="A266" s="48"/>
      <c r="B266" s="45"/>
      <c r="C266" s="45" t="s">
        <v>37</v>
      </c>
    </row>
    <row r="267" spans="1:3" s="36" customFormat="1" ht="12.75">
      <c r="A267" s="48"/>
      <c r="B267" s="45"/>
      <c r="C267" s="45"/>
    </row>
    <row r="268" spans="1:3" s="36" customFormat="1" ht="12.75">
      <c r="A268" s="48"/>
      <c r="B268" s="3" t="s">
        <v>1</v>
      </c>
      <c r="C268" s="4" t="s">
        <v>41</v>
      </c>
    </row>
    <row r="269" spans="1:3" s="36" customFormat="1" ht="12.75">
      <c r="A269" s="48"/>
      <c r="B269" s="45"/>
      <c r="C269" s="45" t="s">
        <v>283</v>
      </c>
    </row>
    <row r="270" spans="1:3" s="36" customFormat="1" ht="12.75">
      <c r="A270" s="48"/>
      <c r="B270" s="45"/>
      <c r="C270" s="45" t="s">
        <v>42</v>
      </c>
    </row>
    <row r="271" spans="1:3" s="36" customFormat="1" ht="12.75">
      <c r="A271" s="48"/>
      <c r="B271" s="45"/>
      <c r="C271" s="45" t="s">
        <v>186</v>
      </c>
    </row>
    <row r="272" spans="1:3" s="36" customFormat="1" ht="12.75">
      <c r="A272" s="48"/>
      <c r="B272" s="45"/>
      <c r="C272" s="45" t="s">
        <v>187</v>
      </c>
    </row>
    <row r="273" spans="1:3" s="36" customFormat="1" ht="12.75">
      <c r="A273" s="48"/>
      <c r="B273" s="45"/>
      <c r="C273" s="45"/>
    </row>
    <row r="274" spans="1:3" s="36" customFormat="1" ht="12.75">
      <c r="A274" s="48"/>
      <c r="B274" s="3" t="s">
        <v>40</v>
      </c>
      <c r="C274" s="4" t="s">
        <v>144</v>
      </c>
    </row>
    <row r="275" spans="1:3" s="36" customFormat="1" ht="12.75">
      <c r="A275" s="48"/>
      <c r="B275" s="45"/>
      <c r="C275" s="45" t="s">
        <v>188</v>
      </c>
    </row>
    <row r="276" spans="1:3" s="36" customFormat="1" ht="12.75">
      <c r="A276" s="48"/>
      <c r="B276" s="45"/>
      <c r="C276" s="45" t="s">
        <v>189</v>
      </c>
    </row>
    <row r="277" spans="1:3" s="36" customFormat="1" ht="12.75">
      <c r="A277" s="48"/>
      <c r="B277" s="45"/>
      <c r="C277" s="45" t="s">
        <v>44</v>
      </c>
    </row>
    <row r="278" spans="1:3" s="36" customFormat="1" ht="12.75">
      <c r="A278" s="48"/>
      <c r="B278" s="45"/>
      <c r="C278" s="45" t="s">
        <v>45</v>
      </c>
    </row>
    <row r="279" spans="1:3" s="36" customFormat="1" ht="12.75">
      <c r="A279" s="48"/>
      <c r="B279" s="45"/>
      <c r="C279" s="45" t="s">
        <v>46</v>
      </c>
    </row>
    <row r="280" spans="1:3" s="36" customFormat="1" ht="12.75">
      <c r="A280" s="48"/>
      <c r="B280" s="45"/>
      <c r="C280" s="45" t="s">
        <v>47</v>
      </c>
    </row>
    <row r="281" spans="1:3" s="36" customFormat="1" ht="12.75">
      <c r="A281" s="48"/>
      <c r="B281" s="45"/>
      <c r="C281" s="45" t="s">
        <v>48</v>
      </c>
    </row>
    <row r="282" spans="1:3" s="36" customFormat="1" ht="12.75">
      <c r="A282" s="48"/>
      <c r="B282" s="45"/>
      <c r="C282" s="45" t="s">
        <v>49</v>
      </c>
    </row>
    <row r="283" spans="1:3" s="36" customFormat="1" ht="12.75">
      <c r="A283" s="48"/>
      <c r="B283" s="45"/>
      <c r="C283" s="45"/>
    </row>
    <row r="284" spans="1:3" s="36" customFormat="1" ht="12.75">
      <c r="A284" s="48"/>
      <c r="B284" s="45"/>
      <c r="C284" s="45" t="s">
        <v>130</v>
      </c>
    </row>
    <row r="285" spans="1:3" s="36" customFormat="1" ht="12.75">
      <c r="A285" s="48"/>
      <c r="B285" s="45"/>
      <c r="C285" s="45" t="s">
        <v>190</v>
      </c>
    </row>
    <row r="286" spans="1:3" s="36" customFormat="1" ht="12.75">
      <c r="A286" s="48"/>
      <c r="B286" s="45"/>
      <c r="C286" s="45" t="s">
        <v>317</v>
      </c>
    </row>
    <row r="287" spans="1:9" s="36" customFormat="1" ht="12.75">
      <c r="A287" s="48"/>
      <c r="B287" s="45"/>
      <c r="C287" s="51" t="s">
        <v>318</v>
      </c>
      <c r="D287" s="58"/>
      <c r="E287" s="58"/>
      <c r="F287" s="58"/>
      <c r="G287" s="58"/>
      <c r="H287" s="58"/>
      <c r="I287" s="58"/>
    </row>
    <row r="288" spans="1:3" s="36" customFormat="1" ht="12.75">
      <c r="A288" s="48"/>
      <c r="B288" s="45"/>
      <c r="C288" s="45"/>
    </row>
    <row r="289" spans="1:3" s="36" customFormat="1" ht="12.75">
      <c r="A289" s="48"/>
      <c r="B289" s="3" t="s">
        <v>43</v>
      </c>
      <c r="C289" s="4" t="s">
        <v>85</v>
      </c>
    </row>
    <row r="290" spans="1:3" s="36" customFormat="1" ht="12.75">
      <c r="A290" s="48"/>
      <c r="B290" s="45"/>
      <c r="C290" s="45" t="s">
        <v>86</v>
      </c>
    </row>
    <row r="291" spans="1:3" s="36" customFormat="1" ht="12.75">
      <c r="A291" s="48"/>
      <c r="B291" s="45"/>
      <c r="C291" s="45" t="s">
        <v>87</v>
      </c>
    </row>
    <row r="292" spans="1:3" s="36" customFormat="1" ht="12.75">
      <c r="A292" s="48"/>
      <c r="B292" s="45"/>
      <c r="C292" s="45"/>
    </row>
    <row r="293" spans="1:3" s="36" customFormat="1" ht="12.75">
      <c r="A293" s="48"/>
      <c r="B293" s="3" t="s">
        <v>50</v>
      </c>
      <c r="C293" s="4" t="s">
        <v>89</v>
      </c>
    </row>
    <row r="294" spans="1:3" s="36" customFormat="1" ht="12.75">
      <c r="A294" s="48"/>
      <c r="B294" s="45"/>
      <c r="C294" s="45" t="s">
        <v>90</v>
      </c>
    </row>
    <row r="295" spans="1:3" s="36" customFormat="1" ht="12.75">
      <c r="A295" s="48"/>
      <c r="B295" s="45"/>
      <c r="C295" s="45" t="s">
        <v>122</v>
      </c>
    </row>
    <row r="296" spans="1:8" s="36" customFormat="1" ht="12.75">
      <c r="A296" s="48"/>
      <c r="B296" s="45"/>
      <c r="C296" s="51" t="s">
        <v>254</v>
      </c>
      <c r="D296" s="51"/>
      <c r="E296" s="51"/>
      <c r="F296" s="51"/>
      <c r="G296" s="51"/>
      <c r="H296" s="51"/>
    </row>
    <row r="297" spans="1:3" s="36" customFormat="1" ht="12.75">
      <c r="A297" s="48"/>
      <c r="B297" s="45"/>
      <c r="C297" s="45"/>
    </row>
    <row r="298" spans="1:3" s="36" customFormat="1" ht="12.75">
      <c r="A298" s="48"/>
      <c r="B298" s="3" t="s">
        <v>84</v>
      </c>
      <c r="C298" s="4" t="s">
        <v>95</v>
      </c>
    </row>
    <row r="299" spans="1:3" s="36" customFormat="1" ht="12.75">
      <c r="A299" s="48"/>
      <c r="B299" s="45"/>
      <c r="C299" s="45" t="s">
        <v>96</v>
      </c>
    </row>
    <row r="300" spans="1:3" s="36" customFormat="1" ht="12.75">
      <c r="A300" s="48"/>
      <c r="B300" s="45"/>
      <c r="C300" s="45" t="s">
        <v>123</v>
      </c>
    </row>
    <row r="301" spans="1:8" s="36" customFormat="1" ht="12.75">
      <c r="A301" s="48"/>
      <c r="B301" s="45"/>
      <c r="C301" s="51" t="s">
        <v>255</v>
      </c>
      <c r="D301" s="51"/>
      <c r="E301" s="51"/>
      <c r="F301" s="51"/>
      <c r="G301" s="51"/>
      <c r="H301" s="51"/>
    </row>
    <row r="302" spans="1:3" s="36" customFormat="1" ht="12.75">
      <c r="A302" s="48"/>
      <c r="B302" s="45"/>
      <c r="C302" s="45"/>
    </row>
    <row r="303" spans="1:3" s="36" customFormat="1" ht="12.75">
      <c r="A303" s="48"/>
      <c r="B303" s="3" t="s">
        <v>88</v>
      </c>
      <c r="C303" s="4" t="s">
        <v>126</v>
      </c>
    </row>
    <row r="304" spans="1:3" s="36" customFormat="1" ht="12.75">
      <c r="A304" s="48"/>
      <c r="B304" s="45"/>
      <c r="C304" s="45" t="s">
        <v>97</v>
      </c>
    </row>
    <row r="305" spans="1:3" s="36" customFormat="1" ht="12.75">
      <c r="A305" s="48"/>
      <c r="B305" s="45"/>
      <c r="C305" s="45" t="s">
        <v>98</v>
      </c>
    </row>
    <row r="306" spans="1:3" s="36" customFormat="1" ht="12.75">
      <c r="A306" s="48"/>
      <c r="B306" s="45"/>
      <c r="C306" s="45" t="s">
        <v>155</v>
      </c>
    </row>
    <row r="307" spans="1:9" s="36" customFormat="1" ht="12.75">
      <c r="A307" s="48"/>
      <c r="B307" s="45"/>
      <c r="C307" s="51" t="s">
        <v>256</v>
      </c>
      <c r="D307" s="58"/>
      <c r="E307" s="58"/>
      <c r="F307" s="58"/>
      <c r="G307" s="58"/>
      <c r="H307" s="58"/>
      <c r="I307" s="58"/>
    </row>
    <row r="308" spans="1:3" s="36" customFormat="1" ht="12.75">
      <c r="A308" s="48"/>
      <c r="B308" s="45"/>
      <c r="C308" s="45"/>
    </row>
    <row r="309" spans="1:3" s="36" customFormat="1" ht="12.75">
      <c r="A309" s="48"/>
      <c r="B309" s="3" t="s">
        <v>91</v>
      </c>
      <c r="C309" s="4" t="s">
        <v>124</v>
      </c>
    </row>
    <row r="310" spans="1:3" s="36" customFormat="1" ht="12.75">
      <c r="A310" s="48"/>
      <c r="B310" s="45"/>
      <c r="C310" s="45" t="s">
        <v>125</v>
      </c>
    </row>
    <row r="311" spans="1:3" s="36" customFormat="1" ht="12.75">
      <c r="A311" s="48"/>
      <c r="B311" s="45"/>
      <c r="C311" s="45" t="s">
        <v>191</v>
      </c>
    </row>
    <row r="312" spans="1:3" s="36" customFormat="1" ht="12.75">
      <c r="A312" s="48"/>
      <c r="B312" s="45"/>
      <c r="C312" s="45"/>
    </row>
    <row r="313" spans="1:3" s="36" customFormat="1" ht="12.75">
      <c r="A313" s="48"/>
      <c r="B313" s="3" t="s">
        <v>145</v>
      </c>
      <c r="C313" s="4" t="s">
        <v>127</v>
      </c>
    </row>
    <row r="314" spans="1:3" s="36" customFormat="1" ht="12.75">
      <c r="A314" s="48"/>
      <c r="B314" s="45"/>
      <c r="C314" s="45" t="s">
        <v>128</v>
      </c>
    </row>
    <row r="315" spans="1:3" s="36" customFormat="1" ht="12.75">
      <c r="A315" s="48"/>
      <c r="B315" s="45"/>
      <c r="C315" s="45" t="s">
        <v>129</v>
      </c>
    </row>
    <row r="316" spans="1:10" s="36" customFormat="1" ht="12.75">
      <c r="A316" s="48"/>
      <c r="B316" s="45"/>
      <c r="C316" s="51" t="s">
        <v>251</v>
      </c>
      <c r="D316" s="51"/>
      <c r="E316" s="51"/>
      <c r="F316" s="51"/>
      <c r="G316" s="51"/>
      <c r="H316" s="51"/>
      <c r="I316" s="51"/>
      <c r="J316" s="51"/>
    </row>
    <row r="317" spans="1:3" s="36" customFormat="1" ht="12.75">
      <c r="A317" s="48"/>
      <c r="B317" s="45"/>
      <c r="C317" s="45"/>
    </row>
    <row r="318" spans="1:3" s="36" customFormat="1" ht="12.75">
      <c r="A318" s="48"/>
      <c r="B318" s="45"/>
      <c r="C318" s="45"/>
    </row>
    <row r="319" spans="1:3" s="36" customFormat="1" ht="12.75">
      <c r="A319" s="48"/>
      <c r="B319" s="49" t="s">
        <v>146</v>
      </c>
      <c r="C319" s="45"/>
    </row>
    <row r="320" spans="1:3" s="36" customFormat="1" ht="12.75">
      <c r="A320" s="48"/>
      <c r="B320" s="45"/>
      <c r="C320" s="45"/>
    </row>
    <row r="321" spans="1:3" s="36" customFormat="1" ht="12.75">
      <c r="A321" s="48"/>
      <c r="B321" s="3" t="s">
        <v>5</v>
      </c>
      <c r="C321" s="4" t="s">
        <v>38</v>
      </c>
    </row>
    <row r="322" spans="1:3" s="36" customFormat="1" ht="12.75">
      <c r="A322" s="48"/>
      <c r="B322" s="45"/>
      <c r="C322" s="45" t="s">
        <v>39</v>
      </c>
    </row>
    <row r="323" spans="1:3" s="36" customFormat="1" ht="12.75">
      <c r="A323" s="48"/>
      <c r="B323" s="45"/>
      <c r="C323" s="45" t="s">
        <v>192</v>
      </c>
    </row>
    <row r="324" spans="1:3" s="36" customFormat="1" ht="12.75">
      <c r="A324" s="48"/>
      <c r="B324" s="45"/>
      <c r="C324" s="45" t="s">
        <v>274</v>
      </c>
    </row>
    <row r="325" spans="1:9" s="36" customFormat="1" ht="12.75">
      <c r="A325" s="48"/>
      <c r="B325" s="45"/>
      <c r="C325" s="45" t="s">
        <v>252</v>
      </c>
      <c r="E325" s="58"/>
      <c r="F325" s="58"/>
      <c r="G325" s="58"/>
      <c r="H325" s="58"/>
      <c r="I325" s="58"/>
    </row>
    <row r="326" spans="1:9" s="36" customFormat="1" ht="12.75">
      <c r="A326" s="48"/>
      <c r="B326" s="45"/>
      <c r="C326" s="45" t="s">
        <v>275</v>
      </c>
      <c r="E326" s="58"/>
      <c r="F326" s="58"/>
      <c r="G326" s="58"/>
      <c r="H326" s="58"/>
      <c r="I326" s="58"/>
    </row>
    <row r="327" spans="1:9" s="36" customFormat="1" ht="12.75">
      <c r="A327" s="48"/>
      <c r="B327" s="45"/>
      <c r="C327" s="45" t="s">
        <v>276</v>
      </c>
      <c r="E327" s="58"/>
      <c r="F327" s="58"/>
      <c r="G327" s="58"/>
      <c r="H327" s="58"/>
      <c r="I327" s="58"/>
    </row>
    <row r="328" spans="1:3" s="36" customFormat="1" ht="12.75">
      <c r="A328" s="48"/>
      <c r="B328" s="45"/>
      <c r="C328" s="45"/>
    </row>
    <row r="329" spans="1:3" s="36" customFormat="1" ht="12.75">
      <c r="A329" s="48"/>
      <c r="B329" s="3" t="s">
        <v>1</v>
      </c>
      <c r="C329" s="4" t="s">
        <v>83</v>
      </c>
    </row>
    <row r="330" spans="1:3" s="36" customFormat="1" ht="12.75">
      <c r="A330" s="48"/>
      <c r="B330" s="45"/>
      <c r="C330" s="45" t="s">
        <v>51</v>
      </c>
    </row>
    <row r="331" spans="1:3" s="36" customFormat="1" ht="12.75">
      <c r="A331" s="48"/>
      <c r="B331" s="45"/>
      <c r="C331" s="45" t="s">
        <v>52</v>
      </c>
    </row>
    <row r="332" spans="1:3" s="36" customFormat="1" ht="12.75">
      <c r="A332" s="48"/>
      <c r="B332" s="45"/>
      <c r="C332" s="45" t="s">
        <v>53</v>
      </c>
    </row>
    <row r="333" spans="1:3" s="36" customFormat="1" ht="12.75">
      <c r="A333" s="48"/>
      <c r="B333" s="45"/>
      <c r="C333" s="45" t="s">
        <v>54</v>
      </c>
    </row>
    <row r="334" spans="1:3" s="36" customFormat="1" ht="12.75">
      <c r="A334" s="48"/>
      <c r="B334" s="45"/>
      <c r="C334" s="45" t="s">
        <v>55</v>
      </c>
    </row>
    <row r="335" spans="1:10" s="36" customFormat="1" ht="12.75">
      <c r="A335" s="48"/>
      <c r="B335" s="45"/>
      <c r="C335" s="59" t="s">
        <v>253</v>
      </c>
      <c r="D335" s="60"/>
      <c r="E335" s="60"/>
      <c r="F335" s="60"/>
      <c r="G335" s="60"/>
      <c r="H335" s="60"/>
      <c r="I335" s="60"/>
      <c r="J335" s="60"/>
    </row>
    <row r="336" spans="1:3" s="36" customFormat="1" ht="12.75">
      <c r="A336" s="48"/>
      <c r="B336" s="45"/>
      <c r="C336" s="45" t="s">
        <v>56</v>
      </c>
    </row>
    <row r="337" spans="1:3" s="36" customFormat="1" ht="12.75">
      <c r="A337" s="48"/>
      <c r="B337" s="45"/>
      <c r="C337" s="45" t="s">
        <v>57</v>
      </c>
    </row>
    <row r="338" spans="1:3" s="36" customFormat="1" ht="12.75">
      <c r="A338" s="48"/>
      <c r="B338" s="45"/>
      <c r="C338" s="45" t="s">
        <v>58</v>
      </c>
    </row>
    <row r="339" spans="1:3" s="36" customFormat="1" ht="12.75">
      <c r="A339" s="48"/>
      <c r="B339" s="45"/>
      <c r="C339" s="45"/>
    </row>
    <row r="340" spans="1:3" s="36" customFormat="1" ht="12.75">
      <c r="A340" s="48"/>
      <c r="B340" s="3" t="s">
        <v>40</v>
      </c>
      <c r="C340" s="4" t="s">
        <v>92</v>
      </c>
    </row>
    <row r="341" spans="1:3" s="36" customFormat="1" ht="12.75">
      <c r="A341" s="48"/>
      <c r="B341" s="45"/>
      <c r="C341" s="45" t="s">
        <v>93</v>
      </c>
    </row>
    <row r="342" spans="1:3" s="36" customFormat="1" ht="12.75">
      <c r="A342" s="48"/>
      <c r="B342" s="45"/>
      <c r="C342" s="45" t="s">
        <v>193</v>
      </c>
    </row>
    <row r="343" spans="1:3" s="36" customFormat="1" ht="12.75">
      <c r="A343" s="48"/>
      <c r="B343" s="45"/>
      <c r="C343" s="45" t="s">
        <v>195</v>
      </c>
    </row>
    <row r="344" spans="1:3" s="36" customFormat="1" ht="12.75">
      <c r="A344" s="48"/>
      <c r="B344" s="45"/>
      <c r="C344" s="45" t="s">
        <v>194</v>
      </c>
    </row>
    <row r="345" spans="1:3" s="36" customFormat="1" ht="12.75">
      <c r="A345" s="48"/>
      <c r="B345" s="45"/>
      <c r="C345" s="45" t="s">
        <v>131</v>
      </c>
    </row>
    <row r="346" spans="1:3" s="36" customFormat="1" ht="12.75">
      <c r="A346" s="48"/>
      <c r="B346" s="45"/>
      <c r="C346" s="45" t="s">
        <v>132</v>
      </c>
    </row>
    <row r="347" spans="1:8" s="36" customFormat="1" ht="12.75">
      <c r="A347" s="48"/>
      <c r="B347" s="45"/>
      <c r="C347" s="45" t="s">
        <v>258</v>
      </c>
      <c r="E347" s="58"/>
      <c r="F347" s="58"/>
      <c r="G347" s="58"/>
      <c r="H347" s="58"/>
    </row>
    <row r="348" spans="1:8" s="36" customFormat="1" ht="12.75">
      <c r="A348" s="48"/>
      <c r="B348" s="45"/>
      <c r="C348" s="45" t="s">
        <v>286</v>
      </c>
      <c r="E348" s="58"/>
      <c r="F348" s="58"/>
      <c r="G348" s="58"/>
      <c r="H348" s="58"/>
    </row>
    <row r="349" spans="1:8" s="36" customFormat="1" ht="12.75">
      <c r="A349" s="48"/>
      <c r="B349" s="45"/>
      <c r="C349" s="45" t="s">
        <v>284</v>
      </c>
      <c r="E349" s="58"/>
      <c r="F349" s="58"/>
      <c r="G349" s="58"/>
      <c r="H349" s="58"/>
    </row>
    <row r="350" spans="1:8" s="36" customFormat="1" ht="12.75">
      <c r="A350" s="48"/>
      <c r="B350" s="45"/>
      <c r="C350" s="45" t="s">
        <v>285</v>
      </c>
      <c r="E350" s="58"/>
      <c r="F350" s="58"/>
      <c r="G350" s="58"/>
      <c r="H350" s="58"/>
    </row>
    <row r="351" spans="1:3" s="36" customFormat="1" ht="12.75">
      <c r="A351" s="48"/>
      <c r="B351" s="45"/>
      <c r="C351" s="45"/>
    </row>
    <row r="352" spans="1:3" s="36" customFormat="1" ht="12.75">
      <c r="A352" s="48"/>
      <c r="B352" s="3" t="s">
        <v>43</v>
      </c>
      <c r="C352" s="4" t="s">
        <v>148</v>
      </c>
    </row>
    <row r="353" spans="1:3" s="36" customFormat="1" ht="12.75">
      <c r="A353" s="48"/>
      <c r="B353" s="45"/>
      <c r="C353" s="45" t="s">
        <v>133</v>
      </c>
    </row>
    <row r="354" spans="1:8" s="36" customFormat="1" ht="12.75">
      <c r="A354" s="48"/>
      <c r="B354" s="45"/>
      <c r="C354" s="51" t="s">
        <v>257</v>
      </c>
      <c r="D354" s="51"/>
      <c r="E354" s="51"/>
      <c r="F354" s="51"/>
      <c r="G354" s="51"/>
      <c r="H354" s="51"/>
    </row>
    <row r="355" spans="1:10" s="36" customFormat="1" ht="12.75">
      <c r="A355" s="2"/>
      <c r="B355" s="45"/>
      <c r="C355" s="45"/>
      <c r="D355" s="45"/>
      <c r="E355" s="45"/>
      <c r="F355" s="45"/>
      <c r="G355" s="45"/>
      <c r="H355" s="45"/>
      <c r="I355" s="45"/>
      <c r="J355" s="45"/>
    </row>
    <row r="356" spans="1:10" s="36" customFormat="1" ht="12.75">
      <c r="A356" s="2"/>
      <c r="B356" s="45"/>
      <c r="C356" s="45"/>
      <c r="D356" s="45"/>
      <c r="E356" s="45"/>
      <c r="F356" s="45"/>
      <c r="G356" s="45"/>
      <c r="H356" s="45"/>
      <c r="I356" s="45"/>
      <c r="J356" s="45"/>
    </row>
    <row r="357" spans="1:2" ht="12.75">
      <c r="A357" s="2">
        <v>18</v>
      </c>
      <c r="B357" s="1" t="s">
        <v>108</v>
      </c>
    </row>
    <row r="359" ht="12.75">
      <c r="B359" s="45" t="s">
        <v>249</v>
      </c>
    </row>
    <row r="360" ht="12.75">
      <c r="B360" s="45" t="s">
        <v>250</v>
      </c>
    </row>
    <row r="361" spans="1:10" s="36" customFormat="1" ht="12.75">
      <c r="A361" s="2"/>
      <c r="B361" s="45"/>
      <c r="C361" s="45"/>
      <c r="D361" s="45"/>
      <c r="E361" s="45"/>
      <c r="F361" s="45"/>
      <c r="G361" s="45"/>
      <c r="H361" s="45"/>
      <c r="I361" s="45"/>
      <c r="J361" s="45"/>
    </row>
    <row r="362" spans="1:10" s="36" customFormat="1" ht="12.75">
      <c r="A362" s="2"/>
      <c r="B362" s="45"/>
      <c r="C362" s="45"/>
      <c r="D362" s="45"/>
      <c r="E362" s="45"/>
      <c r="F362" s="45"/>
      <c r="G362" s="45"/>
      <c r="H362" s="45"/>
      <c r="I362" s="45"/>
      <c r="J362" s="45"/>
    </row>
    <row r="363" spans="1:2" ht="12.75">
      <c r="A363" s="2">
        <v>19</v>
      </c>
      <c r="B363" s="1" t="s">
        <v>147</v>
      </c>
    </row>
    <row r="365" spans="1:10" s="36" customFormat="1" ht="12.75">
      <c r="A365" s="48"/>
      <c r="B365" s="51" t="s">
        <v>244</v>
      </c>
      <c r="C365" s="51"/>
      <c r="D365" s="58"/>
      <c r="E365" s="58"/>
      <c r="F365" s="58"/>
      <c r="G365" s="58"/>
      <c r="H365" s="58"/>
      <c r="I365" s="58"/>
      <c r="J365" s="58"/>
    </row>
    <row r="366" spans="1:10" s="36" customFormat="1" ht="12.75">
      <c r="A366" s="48"/>
      <c r="B366" s="51" t="s">
        <v>245</v>
      </c>
      <c r="C366" s="51"/>
      <c r="D366" s="58"/>
      <c r="E366" s="58"/>
      <c r="F366" s="58"/>
      <c r="G366" s="58"/>
      <c r="H366" s="58"/>
      <c r="I366" s="58"/>
      <c r="J366" s="58"/>
    </row>
    <row r="367" spans="1:10" s="36" customFormat="1" ht="12.75">
      <c r="A367" s="48"/>
      <c r="B367" s="51" t="s">
        <v>246</v>
      </c>
      <c r="C367" s="51"/>
      <c r="D367" s="58"/>
      <c r="E367" s="58"/>
      <c r="F367" s="58"/>
      <c r="G367" s="58"/>
      <c r="H367" s="58"/>
      <c r="I367" s="58"/>
      <c r="J367" s="58"/>
    </row>
    <row r="368" spans="1:10" s="36" customFormat="1" ht="12.75">
      <c r="A368" s="48"/>
      <c r="B368" s="51" t="s">
        <v>248</v>
      </c>
      <c r="C368" s="51"/>
      <c r="D368" s="58"/>
      <c r="E368" s="58"/>
      <c r="F368" s="58"/>
      <c r="G368" s="58"/>
      <c r="H368" s="58"/>
      <c r="I368" s="58"/>
      <c r="J368" s="58"/>
    </row>
    <row r="369" spans="1:10" s="36" customFormat="1" ht="12.75">
      <c r="A369" s="48"/>
      <c r="B369" s="51" t="s">
        <v>247</v>
      </c>
      <c r="C369" s="51"/>
      <c r="D369" s="58"/>
      <c r="E369" s="58"/>
      <c r="F369" s="58"/>
      <c r="G369" s="58"/>
      <c r="H369" s="58"/>
      <c r="I369" s="58"/>
      <c r="J369" s="58"/>
    </row>
    <row r="370" spans="1:10" s="36" customFormat="1" ht="12.75">
      <c r="A370" s="2"/>
      <c r="B370" s="45"/>
      <c r="C370" s="45"/>
      <c r="D370" s="45"/>
      <c r="E370" s="45"/>
      <c r="F370" s="45"/>
      <c r="G370" s="45"/>
      <c r="H370" s="45"/>
      <c r="I370" s="45"/>
      <c r="J370" s="45"/>
    </row>
    <row r="371" spans="1:10" s="36" customFormat="1" ht="12.75">
      <c r="A371" s="2"/>
      <c r="B371" s="45"/>
      <c r="C371" s="45"/>
      <c r="D371" s="45"/>
      <c r="E371" s="45"/>
      <c r="F371" s="45"/>
      <c r="G371" s="45"/>
      <c r="H371" s="45"/>
      <c r="I371" s="45"/>
      <c r="J371" s="45"/>
    </row>
    <row r="372" spans="1:2" ht="12.75">
      <c r="A372" s="2">
        <v>20</v>
      </c>
      <c r="B372" s="1" t="s">
        <v>282</v>
      </c>
    </row>
    <row r="374" spans="1:3" s="36" customFormat="1" ht="12.75">
      <c r="A374" s="48"/>
      <c r="B374" s="45" t="s">
        <v>278</v>
      </c>
      <c r="C374" s="45"/>
    </row>
    <row r="375" spans="1:3" s="36" customFormat="1" ht="12.75">
      <c r="A375" s="48"/>
      <c r="B375" s="45" t="s">
        <v>280</v>
      </c>
      <c r="C375" s="45"/>
    </row>
    <row r="376" spans="1:3" s="36" customFormat="1" ht="12.75">
      <c r="A376" s="48"/>
      <c r="B376" s="45" t="s">
        <v>281</v>
      </c>
      <c r="C376" s="45"/>
    </row>
    <row r="377" spans="1:10" s="36" customFormat="1" ht="12.75">
      <c r="A377" s="2"/>
      <c r="B377" s="45"/>
      <c r="C377" s="45"/>
      <c r="D377" s="45"/>
      <c r="E377" s="45"/>
      <c r="F377" s="45"/>
      <c r="G377" s="45"/>
      <c r="H377" s="45"/>
      <c r="I377" s="45"/>
      <c r="J377" s="45"/>
    </row>
    <row r="378" spans="1:10" s="36" customFormat="1" ht="12.75">
      <c r="A378" s="2"/>
      <c r="B378" s="45"/>
      <c r="C378" s="45"/>
      <c r="D378" s="45"/>
      <c r="E378" s="45"/>
      <c r="F378" s="45"/>
      <c r="G378" s="45"/>
      <c r="H378" s="45"/>
      <c r="I378" s="45"/>
      <c r="J378" s="45"/>
    </row>
    <row r="379" spans="1:2" ht="12.75">
      <c r="A379" s="2">
        <v>21</v>
      </c>
      <c r="B379" s="1" t="s">
        <v>109</v>
      </c>
    </row>
    <row r="381" spans="2:10" ht="12.75">
      <c r="B381" s="51" t="s">
        <v>260</v>
      </c>
      <c r="C381" s="51"/>
      <c r="D381" s="51"/>
      <c r="E381" s="51"/>
      <c r="F381" s="51"/>
      <c r="G381" s="51"/>
      <c r="H381" s="51"/>
      <c r="I381" s="51"/>
      <c r="J381" s="51"/>
    </row>
    <row r="382" spans="2:10" ht="12.75">
      <c r="B382" s="51" t="s">
        <v>261</v>
      </c>
      <c r="C382" s="51"/>
      <c r="D382" s="51"/>
      <c r="E382" s="51"/>
      <c r="F382" s="51"/>
      <c r="G382" s="51"/>
      <c r="H382" s="51"/>
      <c r="I382" s="51"/>
      <c r="J382" s="51"/>
    </row>
    <row r="383" spans="2:10" ht="12.75">
      <c r="B383" s="51" t="s">
        <v>319</v>
      </c>
      <c r="C383" s="51"/>
      <c r="D383" s="51"/>
      <c r="E383" s="51"/>
      <c r="F383" s="51"/>
      <c r="G383" s="51"/>
      <c r="H383" s="51"/>
      <c r="I383" s="51"/>
      <c r="J383" s="51"/>
    </row>
    <row r="384" spans="2:10" ht="12.75">
      <c r="B384" s="51" t="s">
        <v>320</v>
      </c>
      <c r="C384" s="51"/>
      <c r="D384" s="51"/>
      <c r="E384" s="51"/>
      <c r="F384" s="51"/>
      <c r="G384" s="51"/>
      <c r="H384" s="51"/>
      <c r="I384" s="51"/>
      <c r="J384" s="51"/>
    </row>
    <row r="385" spans="2:10" ht="12.75">
      <c r="B385" s="51"/>
      <c r="C385" s="51"/>
      <c r="D385" s="51"/>
      <c r="E385" s="51"/>
      <c r="F385" s="51"/>
      <c r="G385" s="51"/>
      <c r="H385" s="51"/>
      <c r="I385" s="51"/>
      <c r="J385" s="51"/>
    </row>
    <row r="386" spans="2:10" ht="12.75">
      <c r="B386" s="51" t="s">
        <v>262</v>
      </c>
      <c r="C386" s="51"/>
      <c r="D386" s="51"/>
      <c r="E386" s="51"/>
      <c r="F386" s="51"/>
      <c r="G386" s="51"/>
      <c r="H386" s="51"/>
      <c r="I386" s="51"/>
      <c r="J386" s="51"/>
    </row>
    <row r="387" spans="2:10" ht="12.75">
      <c r="B387" s="51" t="s">
        <v>291</v>
      </c>
      <c r="C387" s="51"/>
      <c r="D387" s="51"/>
      <c r="E387" s="51"/>
      <c r="F387" s="51"/>
      <c r="G387" s="51"/>
      <c r="H387" s="51"/>
      <c r="I387" s="51"/>
      <c r="J387" s="51"/>
    </row>
    <row r="388" spans="2:10" ht="12.75">
      <c r="B388" s="51"/>
      <c r="C388" s="51"/>
      <c r="D388" s="51"/>
      <c r="E388" s="51"/>
      <c r="F388" s="51"/>
      <c r="G388" s="51"/>
      <c r="H388" s="51"/>
      <c r="I388" s="51"/>
      <c r="J388" s="51"/>
    </row>
    <row r="389" spans="2:10" ht="12.75">
      <c r="B389" s="51" t="s">
        <v>199</v>
      </c>
      <c r="C389" s="51"/>
      <c r="D389" s="51"/>
      <c r="E389" s="51"/>
      <c r="F389" s="51"/>
      <c r="G389" s="51"/>
      <c r="H389" s="51"/>
      <c r="I389" s="51"/>
      <c r="J389" s="51"/>
    </row>
    <row r="390" spans="2:10" ht="12.75">
      <c r="B390" s="51" t="s">
        <v>200</v>
      </c>
      <c r="C390" s="51"/>
      <c r="D390" s="51"/>
      <c r="E390" s="51"/>
      <c r="F390" s="51"/>
      <c r="G390" s="51"/>
      <c r="H390" s="51"/>
      <c r="I390" s="51"/>
      <c r="J390" s="51"/>
    </row>
    <row r="391" spans="1:10" s="36" customFormat="1" ht="12.75">
      <c r="A391" s="2"/>
      <c r="B391" s="45"/>
      <c r="C391" s="45"/>
      <c r="D391" s="45"/>
      <c r="E391" s="45"/>
      <c r="F391" s="45"/>
      <c r="G391" s="45"/>
      <c r="H391" s="45"/>
      <c r="I391" s="45"/>
      <c r="J391" s="45"/>
    </row>
    <row r="392" spans="1:10" s="36" customFormat="1" ht="12.75">
      <c r="A392" s="2"/>
      <c r="B392" s="45"/>
      <c r="C392" s="45"/>
      <c r="D392" s="45"/>
      <c r="E392" s="45"/>
      <c r="F392" s="45"/>
      <c r="G392" s="45"/>
      <c r="H392" s="45"/>
      <c r="I392" s="45"/>
      <c r="J392" s="45"/>
    </row>
    <row r="393" spans="1:2" ht="12.75">
      <c r="A393" s="2">
        <v>22</v>
      </c>
      <c r="B393" s="1" t="s">
        <v>102</v>
      </c>
    </row>
    <row r="395" ht="12.75">
      <c r="B395" s="45" t="s">
        <v>120</v>
      </c>
    </row>
    <row r="396" spans="1:10" s="36" customFormat="1" ht="12.75">
      <c r="A396" s="2"/>
      <c r="B396" s="45"/>
      <c r="C396" s="45"/>
      <c r="D396" s="45"/>
      <c r="E396" s="45"/>
      <c r="F396" s="45"/>
      <c r="G396" s="45"/>
      <c r="H396" s="45"/>
      <c r="I396" s="45"/>
      <c r="J396" s="45"/>
    </row>
    <row r="397" spans="1:10" s="36" customFormat="1" ht="12.75">
      <c r="A397" s="2"/>
      <c r="B397" s="45"/>
      <c r="C397" s="45"/>
      <c r="D397" s="45"/>
      <c r="E397" s="45"/>
      <c r="F397" s="45"/>
      <c r="G397" s="45"/>
      <c r="H397" s="45"/>
      <c r="I397" s="45"/>
      <c r="J397" s="45"/>
    </row>
    <row r="398" spans="1:2" ht="12.75">
      <c r="A398" s="2">
        <v>23</v>
      </c>
      <c r="B398" s="1" t="s">
        <v>0</v>
      </c>
    </row>
    <row r="400" ht="12.75">
      <c r="B400" s="45" t="s">
        <v>279</v>
      </c>
    </row>
    <row r="401" ht="12.75">
      <c r="B401" s="45" t="s">
        <v>196</v>
      </c>
    </row>
    <row r="402" spans="1:3" s="36" customFormat="1" ht="12.75">
      <c r="A402" s="48"/>
      <c r="B402" s="45" t="s">
        <v>197</v>
      </c>
      <c r="C402" s="45"/>
    </row>
    <row r="403" spans="1:10" s="36" customFormat="1" ht="12.75">
      <c r="A403" s="2"/>
      <c r="B403" s="45"/>
      <c r="C403" s="45"/>
      <c r="D403" s="45"/>
      <c r="E403" s="45"/>
      <c r="F403" s="45"/>
      <c r="G403" s="45"/>
      <c r="H403" s="45"/>
      <c r="I403" s="45"/>
      <c r="J403" s="45"/>
    </row>
    <row r="404" spans="1:10" s="36" customFormat="1" ht="12.75">
      <c r="A404" s="2"/>
      <c r="B404" s="45"/>
      <c r="C404" s="45"/>
      <c r="D404" s="45"/>
      <c r="E404" s="45"/>
      <c r="F404" s="45"/>
      <c r="G404" s="45"/>
      <c r="H404" s="45"/>
      <c r="I404" s="45"/>
      <c r="J404" s="45"/>
    </row>
    <row r="405" spans="1:2" ht="12.75">
      <c r="A405" s="2">
        <v>24</v>
      </c>
      <c r="B405" s="1" t="s">
        <v>112</v>
      </c>
    </row>
    <row r="407" ht="12.75">
      <c r="B407" s="45" t="s">
        <v>113</v>
      </c>
    </row>
    <row r="408" spans="1:10" s="36" customFormat="1" ht="12.75">
      <c r="A408" s="2"/>
      <c r="B408" s="45"/>
      <c r="C408" s="45"/>
      <c r="D408" s="45"/>
      <c r="E408" s="45"/>
      <c r="F408" s="45"/>
      <c r="G408" s="45"/>
      <c r="H408" s="45"/>
      <c r="I408" s="45"/>
      <c r="J408" s="45"/>
    </row>
    <row r="409" spans="1:10" s="36" customFormat="1" ht="12.75">
      <c r="A409" s="2"/>
      <c r="B409" s="45"/>
      <c r="C409" s="45"/>
      <c r="D409" s="45"/>
      <c r="E409" s="45"/>
      <c r="F409" s="45"/>
      <c r="G409" s="45"/>
      <c r="H409" s="45"/>
      <c r="I409" s="45"/>
      <c r="J409" s="45"/>
    </row>
    <row r="410" spans="1:2" ht="12.75">
      <c r="A410" s="2">
        <v>25</v>
      </c>
      <c r="B410" s="1" t="s">
        <v>151</v>
      </c>
    </row>
    <row r="412" ht="12.75">
      <c r="B412" s="45" t="s">
        <v>152</v>
      </c>
    </row>
    <row r="413" spans="1:10" s="36" customFormat="1" ht="12.75">
      <c r="A413" s="2"/>
      <c r="B413" s="45"/>
      <c r="C413" s="45"/>
      <c r="D413" s="45"/>
      <c r="E413" s="45"/>
      <c r="F413" s="45"/>
      <c r="G413" s="45"/>
      <c r="H413" s="45"/>
      <c r="I413" s="45"/>
      <c r="J413" s="45"/>
    </row>
    <row r="414" spans="1:10" s="36" customFormat="1" ht="12.75">
      <c r="A414" s="2"/>
      <c r="B414" s="45"/>
      <c r="C414" s="45"/>
      <c r="D414" s="45"/>
      <c r="E414" s="45"/>
      <c r="F414" s="45"/>
      <c r="G414" s="45"/>
      <c r="H414" s="45"/>
      <c r="I414" s="45"/>
      <c r="J414" s="45"/>
    </row>
    <row r="415" spans="1:2" ht="12.75">
      <c r="A415" s="2">
        <v>26</v>
      </c>
      <c r="B415" s="1" t="s">
        <v>153</v>
      </c>
    </row>
    <row r="417" ht="12.75">
      <c r="B417" s="45" t="s">
        <v>154</v>
      </c>
    </row>
    <row r="418" spans="1:10" s="36" customFormat="1" ht="12.75">
      <c r="A418" s="2"/>
      <c r="B418" s="45"/>
      <c r="C418" s="45"/>
      <c r="D418" s="45"/>
      <c r="E418" s="45"/>
      <c r="F418" s="45"/>
      <c r="G418" s="45"/>
      <c r="H418" s="45"/>
      <c r="I418" s="45"/>
      <c r="J418" s="45"/>
    </row>
    <row r="419" spans="1:10" s="36" customFormat="1" ht="12.75">
      <c r="A419" s="2"/>
      <c r="B419" s="45"/>
      <c r="C419" s="45"/>
      <c r="D419" s="45"/>
      <c r="E419" s="45"/>
      <c r="F419" s="45"/>
      <c r="G419" s="45"/>
      <c r="H419" s="45"/>
      <c r="I419" s="45"/>
      <c r="J419" s="45"/>
    </row>
    <row r="420" spans="1:2" ht="12.75">
      <c r="A420" s="2">
        <v>27</v>
      </c>
      <c r="B420" s="1" t="s">
        <v>59</v>
      </c>
    </row>
    <row r="422" ht="12.75">
      <c r="B422" s="45" t="s">
        <v>156</v>
      </c>
    </row>
    <row r="423" spans="1:10" s="36" customFormat="1" ht="12.75">
      <c r="A423" s="2"/>
      <c r="B423" s="45"/>
      <c r="C423" s="45"/>
      <c r="D423" s="45"/>
      <c r="E423" s="45"/>
      <c r="F423" s="45"/>
      <c r="G423" s="45"/>
      <c r="H423" s="45"/>
      <c r="I423" s="45"/>
      <c r="J423" s="45"/>
    </row>
    <row r="424" spans="1:10" s="36" customFormat="1" ht="12.75">
      <c r="A424" s="2"/>
      <c r="B424" s="45"/>
      <c r="C424" s="45"/>
      <c r="D424" s="45"/>
      <c r="E424" s="45"/>
      <c r="F424" s="45"/>
      <c r="G424" s="45"/>
      <c r="H424" s="45"/>
      <c r="I424" s="45"/>
      <c r="J424" s="45"/>
    </row>
    <row r="425" spans="1:2" ht="12.75">
      <c r="A425" s="2">
        <v>28</v>
      </c>
      <c r="B425" s="1" t="s">
        <v>60</v>
      </c>
    </row>
    <row r="427" ht="12.75">
      <c r="B427" s="45" t="s">
        <v>121</v>
      </c>
    </row>
    <row r="429" spans="2:3" ht="12.75">
      <c r="B429" s="44" t="s">
        <v>94</v>
      </c>
      <c r="C429" s="45" t="s">
        <v>277</v>
      </c>
    </row>
    <row r="431" spans="2:3" ht="12.75">
      <c r="B431" s="44" t="s">
        <v>114</v>
      </c>
      <c r="C431" s="45" t="s">
        <v>115</v>
      </c>
    </row>
    <row r="433" spans="2:4" ht="12.75">
      <c r="B433" s="45" t="s">
        <v>116</v>
      </c>
      <c r="D433" s="45" t="s">
        <v>117</v>
      </c>
    </row>
    <row r="434" ht="12.75">
      <c r="D434" s="45" t="s">
        <v>118</v>
      </c>
    </row>
    <row r="435" spans="1:10" s="36" customFormat="1" ht="12.75">
      <c r="A435" s="2"/>
      <c r="B435" s="45"/>
      <c r="C435" s="45"/>
      <c r="D435" s="45"/>
      <c r="E435" s="45"/>
      <c r="F435" s="45"/>
      <c r="G435" s="45"/>
      <c r="H435" s="45"/>
      <c r="I435" s="45"/>
      <c r="J435" s="45"/>
    </row>
  </sheetData>
  <printOptions/>
  <pageMargins left="0.5" right="0.24" top="1.97" bottom="1" header="0.5" footer="0.5"/>
  <pageSetup horizontalDpi="600" verticalDpi="600" orientation="portrait" paperSize="9" scale="95" r:id="rId1"/>
  <headerFooter alignWithMargins="0">
    <oddHeader>&amp;C&amp;"Arial,Bold"&amp;12UNITED CHEMICAL INDUSTRIES BERHAD
(Incorporated in Malaysia)
5990-P
Explanatory Notes of KLSE Revised Listing Requirements
As At 30 June 2003&amp;R&amp;"Arial,Italic"Printed On : &amp;D
&amp;T</oddHeader>
    <oddFooter>&amp;L&amp;"Arial,Italic"File Saved : &amp;F  (&amp;A)&amp;R&amp;"Arial,Italic"Page &amp;P of &amp;N</oddFooter>
  </headerFooter>
  <rowBreaks count="8" manualBreakCount="8">
    <brk id="46" max="255" man="1"/>
    <brk id="88" max="255" man="1"/>
    <brk id="120" max="255" man="1"/>
    <brk id="224" max="255" man="1"/>
    <brk id="272" max="10" man="1"/>
    <brk id="317" max="10" man="1"/>
    <brk id="370" max="10" man="1"/>
    <brk id="4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Chemical Industries Berhad</dc:creator>
  <cp:keywords/>
  <dc:description/>
  <cp:lastModifiedBy>Total Corporate Compliance</cp:lastModifiedBy>
  <cp:lastPrinted>2003-11-18T04:47:33Z</cp:lastPrinted>
  <dcterms:created xsi:type="dcterms:W3CDTF">2002-10-23T06:30:49Z</dcterms:created>
  <dcterms:modified xsi:type="dcterms:W3CDTF">2004-01-14T06:42:21Z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